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34901EA8-90A9-4D3D-9587-7AECF8A2340F}" xr6:coauthVersionLast="47" xr6:coauthVersionMax="47" xr10:uidLastSave="{00000000-0000-0000-0000-000000000000}"/>
  <bookViews>
    <workbookView xWindow="380" yWindow="370" windowWidth="15090" windowHeight="8870" xr2:uid="{00000000-000D-0000-FFFF-FFFF00000000}"/>
  </bookViews>
  <sheets>
    <sheet name="血糖値管理表" sheetId="5" r:id="rId1"/>
  </sheets>
  <definedNames>
    <definedName name="_xlnm.Print_Area" localSheetId="0">血糖値管理表!$A$1:$Z$34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5" l="1"/>
  <c r="B34" i="5" s="1"/>
  <c r="A31" i="5"/>
  <c r="B31" i="5" s="1"/>
  <c r="A30" i="5"/>
  <c r="B30" i="5" s="1"/>
  <c r="B29" i="5"/>
  <c r="A29" i="5"/>
  <c r="A28" i="5"/>
  <c r="B28" i="5" s="1"/>
  <c r="A27" i="5"/>
  <c r="B27" i="5" s="1"/>
  <c r="A26" i="5"/>
  <c r="B26" i="5" s="1"/>
  <c r="B25" i="5"/>
  <c r="A25" i="5"/>
  <c r="A24" i="5"/>
  <c r="B24" i="5" s="1"/>
  <c r="A23" i="5"/>
  <c r="B23" i="5" s="1"/>
  <c r="A22" i="5"/>
  <c r="B22" i="5" s="1"/>
  <c r="B21" i="5"/>
  <c r="A21" i="5"/>
  <c r="A20" i="5"/>
  <c r="B20" i="5" s="1"/>
  <c r="A19" i="5"/>
  <c r="B19" i="5" s="1"/>
  <c r="A18" i="5"/>
  <c r="B18" i="5" s="1"/>
  <c r="B17" i="5"/>
  <c r="A17" i="5"/>
  <c r="A16" i="5"/>
  <c r="B16" i="5" s="1"/>
  <c r="A15" i="5"/>
  <c r="B15" i="5" s="1"/>
  <c r="A14" i="5"/>
  <c r="B14" i="5" s="1"/>
  <c r="B13" i="5"/>
  <c r="A13" i="5"/>
  <c r="A12" i="5"/>
  <c r="B12" i="5" s="1"/>
  <c r="A11" i="5"/>
  <c r="B11" i="5" s="1"/>
  <c r="A10" i="5"/>
  <c r="B10" i="5" s="1"/>
  <c r="B9" i="5"/>
  <c r="A9" i="5"/>
  <c r="A8" i="5"/>
  <c r="B8" i="5" s="1"/>
  <c r="A7" i="5"/>
  <c r="B7" i="5" s="1"/>
  <c r="AE6" i="5"/>
  <c r="A33" i="5" s="1"/>
  <c r="B33" i="5" s="1"/>
  <c r="B6" i="5"/>
  <c r="A6" i="5"/>
  <c r="B5" i="5"/>
  <c r="A5" i="5"/>
  <c r="K2" i="5"/>
  <c r="A32" i="5" l="1"/>
  <c r="B32" i="5" s="1"/>
</calcChain>
</file>

<file path=xl/sharedStrings.xml><?xml version="1.0" encoding="utf-8"?>
<sst xmlns="http://schemas.openxmlformats.org/spreadsheetml/2006/main" count="125" uniqueCount="29">
  <si>
    <t>【印刷範囲指定により枠外は印刷しない】</t>
  </si>
  <si>
    <t>日付</t>
  </si>
  <si>
    <t>０．準備</t>
  </si>
  <si>
    <t>１．記入</t>
  </si>
  <si>
    <t>血糖値管理表</t>
  </si>
  <si>
    <t>朝(mg/dL)</t>
  </si>
  <si>
    <t>昼(mg/dL)</t>
  </si>
  <si>
    <t>夜(mg/dL)</t>
  </si>
  <si>
    <t>体重</t>
  </si>
  <si>
    <t>血圧</t>
  </si>
  <si>
    <t>脈拍</t>
  </si>
  <si>
    <t>食前</t>
  </si>
  <si>
    <t>／</t>
  </si>
  <si>
    <t>食後</t>
  </si>
  <si>
    <t>(kg)</t>
  </si>
  <si>
    <t>(mmHg)</t>
  </si>
  <si>
    <t>(bpm)</t>
  </si>
  <si>
    <t>０．１．開始日(YYYY/MM/DD)で設定して下さい。</t>
  </si>
  <si>
    <t>開始日</t>
  </si>
  <si>
    <t>終了日</t>
  </si>
  <si>
    <t>（例として2024/04/10）が設定されいます。</t>
  </si>
  <si>
    <t>１．１．朝、昼、夜の血糖値を記入してください。</t>
  </si>
  <si>
    <t>血糖値は、通常、空腹時（食事を取っていない状態）と食後 2 時間値が測定されます。</t>
  </si>
  <si>
    <t>１．２．体重を記入してください。</t>
  </si>
  <si>
    <t>体重の変化は、健康状態の変化を示す指標の一つです。</t>
  </si>
  <si>
    <t>１．３．血圧を記入してください。</t>
  </si>
  <si>
    <t>血圧は、循環器系の健康状態を示す重要な指標です。</t>
  </si>
  <si>
    <t>１．４．脈拍を記入してください。</t>
  </si>
  <si>
    <t>脈拍は、心臓の健康状態を評価する指標の一つです。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</si>
</sst>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aaa"/>
    <numFmt numFmtId="178" formatCode="[$-30000]ggge&quot;年&quot;mm&quot;月&quot;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明朝1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4" fontId="4" fillId="0" borderId="1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4" fontId="4" fillId="2" borderId="1" xfId="0" applyNumberFormat="1" applyFont="1" applyFill="1" applyBorder="1">
      <alignment vertical="center"/>
    </xf>
    <xf numFmtId="177" fontId="4" fillId="0" borderId="4" xfId="0" applyNumberFormat="1" applyFont="1" applyBorder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>
      <alignment vertical="center"/>
    </xf>
    <xf numFmtId="178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7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28" xfId="0" applyFont="1" applyBorder="1">
      <alignment vertical="center"/>
    </xf>
  </cellXfs>
  <cellStyles count="2">
    <cellStyle name="標準" xfId="0" builtinId="0"/>
    <cellStyle name="標準 2" xfId="1" xr:uid="{18D73C0F-AA8E-4A4A-B242-917594AAEAD6}"/>
  </cellStyles>
  <dxfs count="10">
    <dxf>
      <font>
        <b/>
        <color rgb="FFFF0000"/>
        <family val="1"/>
        <charset val="128"/>
      </font>
    </dxf>
    <dxf>
      <font>
        <b/>
        <color rgb="FFFF0000"/>
        <family val="1"/>
        <charset val="128"/>
      </font>
    </dxf>
    <dxf>
      <font>
        <b/>
        <color rgb="FFFF0000"/>
        <family val="1"/>
        <charset val="128"/>
      </font>
    </dxf>
    <dxf>
      <font>
        <b/>
        <color rgb="FFFF0000"/>
        <family val="1"/>
        <charset val="128"/>
      </font>
    </dxf>
    <dxf>
      <font>
        <b/>
        <color rgb="FFFF0000"/>
        <family val="1"/>
        <charset val="128"/>
      </font>
    </dxf>
    <dxf>
      <font>
        <b/>
        <color rgb="FFFF0000"/>
        <family val="1"/>
        <charset val="128"/>
      </font>
    </dxf>
    <dxf>
      <font>
        <b/>
        <color rgb="FFFF0000"/>
        <family val="1"/>
        <charset val="128"/>
      </font>
    </dxf>
    <dxf>
      <font>
        <b/>
        <color rgb="FFFF0000"/>
        <family val="1"/>
        <charset val="128"/>
      </font>
    </dxf>
    <dxf>
      <font>
        <b/>
        <color rgb="FFFF0000"/>
        <family val="1"/>
        <charset val="128"/>
      </font>
    </dxf>
    <dxf>
      <font>
        <b/>
        <color rgb="FFFF0000"/>
        <family val="1"/>
        <charset val="12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AC81C-FBCC-47D9-9195-ED6C27CD45F2}">
  <sheetPr codeName="Sheet1"/>
  <dimension ref="A1:AI41"/>
  <sheetViews>
    <sheetView tabSelected="1" workbookViewId="0">
      <selection activeCell="X34" sqref="A1:Z34"/>
    </sheetView>
  </sheetViews>
  <sheetFormatPr defaultRowHeight="13"/>
  <cols>
    <col min="1" max="27" width="3.36328125" style="1" customWidth="1"/>
    <col min="28" max="29" width="2.81640625" style="1" customWidth="1"/>
    <col min="30" max="31" width="12.08984375" style="1" customWidth="1"/>
    <col min="32" max="32" width="2.81640625" style="1" customWidth="1"/>
    <col min="33" max="16384" width="8.7265625" style="1"/>
  </cols>
  <sheetData>
    <row r="1" spans="1:35" ht="38" customHeight="1">
      <c r="A1" s="25"/>
      <c r="B1" s="25"/>
      <c r="C1" s="25"/>
      <c r="D1" s="25"/>
      <c r="E1" s="36" t="s">
        <v>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25"/>
      <c r="X1" s="25"/>
      <c r="Y1" s="25"/>
      <c r="Z1" s="25"/>
      <c r="AA1" s="3"/>
      <c r="AB1" s="3"/>
      <c r="AC1" s="3"/>
      <c r="AD1" s="3" t="s">
        <v>0</v>
      </c>
      <c r="AE1" s="3"/>
      <c r="AF1" s="3"/>
      <c r="AG1" s="3"/>
      <c r="AH1" s="8"/>
      <c r="AI1" s="8"/>
    </row>
    <row r="2" spans="1:35" ht="22" customHeight="1" thickBot="1">
      <c r="A2" s="2"/>
      <c r="B2" s="2"/>
      <c r="C2" s="2"/>
      <c r="D2" s="2"/>
      <c r="E2" s="25"/>
      <c r="F2" s="25"/>
      <c r="G2" s="25"/>
      <c r="H2" s="25"/>
      <c r="I2" s="2"/>
      <c r="J2" s="2"/>
      <c r="K2" s="26">
        <f>AD6</f>
        <v>45392</v>
      </c>
      <c r="L2" s="26"/>
      <c r="M2" s="26"/>
      <c r="N2" s="26"/>
      <c r="O2" s="26"/>
      <c r="P2" s="26"/>
      <c r="Q2" s="2"/>
      <c r="R2" s="2"/>
      <c r="S2" s="25"/>
      <c r="T2" s="25"/>
      <c r="U2" s="25"/>
      <c r="V2" s="25"/>
      <c r="W2" s="25"/>
      <c r="X2" s="25"/>
      <c r="Y2" s="25"/>
      <c r="Z2" s="25"/>
      <c r="AA2" s="3"/>
      <c r="AB2" s="3"/>
      <c r="AC2" s="3"/>
      <c r="AG2" s="3"/>
      <c r="AH2" s="8"/>
      <c r="AI2" s="8"/>
    </row>
    <row r="3" spans="1:35" ht="22" customHeight="1" thickBot="1">
      <c r="A3" s="34" t="s">
        <v>1</v>
      </c>
      <c r="B3" s="34"/>
      <c r="C3" s="27" t="s">
        <v>5</v>
      </c>
      <c r="D3" s="27"/>
      <c r="E3" s="27"/>
      <c r="F3" s="27"/>
      <c r="G3" s="27"/>
      <c r="H3" s="28" t="s">
        <v>6</v>
      </c>
      <c r="I3" s="28"/>
      <c r="J3" s="28"/>
      <c r="K3" s="28"/>
      <c r="L3" s="28"/>
      <c r="M3" s="27" t="s">
        <v>7</v>
      </c>
      <c r="N3" s="27"/>
      <c r="O3" s="27"/>
      <c r="P3" s="27"/>
      <c r="Q3" s="27"/>
      <c r="R3" s="29" t="s">
        <v>8</v>
      </c>
      <c r="S3" s="29"/>
      <c r="T3" s="29"/>
      <c r="U3" s="30" t="s">
        <v>9</v>
      </c>
      <c r="V3" s="30"/>
      <c r="W3" s="30"/>
      <c r="X3" s="31" t="s">
        <v>10</v>
      </c>
      <c r="Y3" s="31"/>
      <c r="Z3" s="31"/>
      <c r="AA3" s="3"/>
      <c r="AB3" s="3"/>
      <c r="AC3" s="3"/>
      <c r="AD3" s="3" t="s">
        <v>2</v>
      </c>
      <c r="AE3" s="3"/>
      <c r="AF3" s="3"/>
      <c r="AG3" s="3"/>
      <c r="AH3" s="8"/>
      <c r="AI3" s="8"/>
    </row>
    <row r="4" spans="1:35" ht="22" customHeight="1" thickBot="1">
      <c r="A4" s="34"/>
      <c r="B4" s="34"/>
      <c r="C4" s="37" t="s">
        <v>11</v>
      </c>
      <c r="D4" s="37"/>
      <c r="E4" s="9" t="s">
        <v>12</v>
      </c>
      <c r="F4" s="38" t="s">
        <v>13</v>
      </c>
      <c r="G4" s="38"/>
      <c r="H4" s="39" t="s">
        <v>11</v>
      </c>
      <c r="I4" s="39"/>
      <c r="J4" s="9" t="s">
        <v>12</v>
      </c>
      <c r="K4" s="40" t="s">
        <v>13</v>
      </c>
      <c r="L4" s="40"/>
      <c r="M4" s="37" t="s">
        <v>11</v>
      </c>
      <c r="N4" s="37"/>
      <c r="O4" s="9" t="s">
        <v>12</v>
      </c>
      <c r="P4" s="38" t="s">
        <v>13</v>
      </c>
      <c r="Q4" s="38"/>
      <c r="R4" s="35" t="s">
        <v>14</v>
      </c>
      <c r="S4" s="35"/>
      <c r="T4" s="35"/>
      <c r="U4" s="41" t="s">
        <v>15</v>
      </c>
      <c r="V4" s="41"/>
      <c r="W4" s="41"/>
      <c r="X4" s="24" t="s">
        <v>16</v>
      </c>
      <c r="Y4" s="24"/>
      <c r="Z4" s="24"/>
      <c r="AA4" s="3"/>
      <c r="AB4" s="3"/>
      <c r="AC4" s="3"/>
      <c r="AD4" s="3" t="s">
        <v>17</v>
      </c>
      <c r="AE4" s="3"/>
      <c r="AF4" s="3"/>
      <c r="AG4" s="3"/>
      <c r="AH4" s="8"/>
      <c r="AI4" s="8"/>
    </row>
    <row r="5" spans="1:35" ht="22" customHeight="1" thickBot="1">
      <c r="A5" s="6">
        <f>$AD$6</f>
        <v>45392</v>
      </c>
      <c r="B5" s="10">
        <f t="shared" ref="B5:B34" si="0">IF($AD$6="","",$A5)</f>
        <v>45392</v>
      </c>
      <c r="C5" s="20"/>
      <c r="D5" s="20"/>
      <c r="E5" s="11" t="s">
        <v>12</v>
      </c>
      <c r="F5" s="21"/>
      <c r="G5" s="21"/>
      <c r="H5" s="22"/>
      <c r="I5" s="22"/>
      <c r="J5" s="11" t="s">
        <v>12</v>
      </c>
      <c r="K5" s="23"/>
      <c r="L5" s="23"/>
      <c r="M5" s="20"/>
      <c r="N5" s="20"/>
      <c r="O5" s="11" t="s">
        <v>12</v>
      </c>
      <c r="P5" s="21"/>
      <c r="Q5" s="21"/>
      <c r="R5" s="32"/>
      <c r="S5" s="32"/>
      <c r="T5" s="32"/>
      <c r="U5" s="33"/>
      <c r="V5" s="33"/>
      <c r="W5" s="33"/>
      <c r="X5" s="14"/>
      <c r="Y5" s="14"/>
      <c r="Z5" s="14"/>
      <c r="AA5" s="3"/>
      <c r="AB5" s="3"/>
      <c r="AC5" s="3"/>
      <c r="AD5" s="4" t="s">
        <v>18</v>
      </c>
      <c r="AE5" s="4" t="s">
        <v>19</v>
      </c>
      <c r="AF5" s="3"/>
      <c r="AG5" s="3"/>
      <c r="AH5" s="8"/>
      <c r="AI5" s="8"/>
    </row>
    <row r="6" spans="1:35" ht="22" customHeight="1">
      <c r="A6" s="6">
        <f>IF($AD$6="","",$AD$6+1)</f>
        <v>45393</v>
      </c>
      <c r="B6" s="10">
        <f t="shared" si="0"/>
        <v>45393</v>
      </c>
      <c r="C6" s="20"/>
      <c r="D6" s="20"/>
      <c r="E6" s="11" t="s">
        <v>12</v>
      </c>
      <c r="F6" s="21"/>
      <c r="G6" s="21"/>
      <c r="H6" s="22"/>
      <c r="I6" s="22"/>
      <c r="J6" s="11" t="s">
        <v>12</v>
      </c>
      <c r="K6" s="23"/>
      <c r="L6" s="23"/>
      <c r="M6" s="20"/>
      <c r="N6" s="20"/>
      <c r="O6" s="11" t="s">
        <v>12</v>
      </c>
      <c r="P6" s="21"/>
      <c r="Q6" s="21"/>
      <c r="R6" s="32"/>
      <c r="S6" s="32"/>
      <c r="T6" s="32"/>
      <c r="U6" s="33"/>
      <c r="V6" s="33"/>
      <c r="W6" s="33"/>
      <c r="X6" s="14"/>
      <c r="Y6" s="14"/>
      <c r="Z6" s="14"/>
      <c r="AA6" s="3"/>
      <c r="AB6" s="3"/>
      <c r="AC6" s="3"/>
      <c r="AD6" s="5">
        <v>45392</v>
      </c>
      <c r="AE6" s="12">
        <f>IF($AD$6&lt;&gt;"",DATE(YEAR($AD$6),MONTH($AD$6)+1,DAY($AD$6)-1),"")</f>
        <v>45421</v>
      </c>
      <c r="AF6" s="3" t="s">
        <v>20</v>
      </c>
      <c r="AG6" s="3"/>
      <c r="AH6" s="8"/>
      <c r="AI6" s="8"/>
    </row>
    <row r="7" spans="1:35" ht="22" customHeight="1">
      <c r="A7" s="6">
        <f>IF($AD$6="","",$AD$6+2)</f>
        <v>45394</v>
      </c>
      <c r="B7" s="10">
        <f t="shared" si="0"/>
        <v>45394</v>
      </c>
      <c r="C7" s="20"/>
      <c r="D7" s="20"/>
      <c r="E7" s="11" t="s">
        <v>12</v>
      </c>
      <c r="F7" s="21"/>
      <c r="G7" s="21"/>
      <c r="H7" s="22"/>
      <c r="I7" s="22"/>
      <c r="J7" s="11" t="s">
        <v>12</v>
      </c>
      <c r="K7" s="23"/>
      <c r="L7" s="23"/>
      <c r="M7" s="20"/>
      <c r="N7" s="20"/>
      <c r="O7" s="11" t="s">
        <v>12</v>
      </c>
      <c r="P7" s="21"/>
      <c r="Q7" s="21"/>
      <c r="R7" s="32"/>
      <c r="S7" s="32"/>
      <c r="T7" s="32"/>
      <c r="U7" s="33"/>
      <c r="V7" s="33"/>
      <c r="W7" s="33"/>
      <c r="X7" s="14"/>
      <c r="Y7" s="14"/>
      <c r="Z7" s="14"/>
      <c r="AA7" s="3"/>
      <c r="AB7" s="3"/>
      <c r="AC7" s="3"/>
      <c r="AD7" s="3"/>
      <c r="AE7" s="3"/>
      <c r="AF7" s="3"/>
      <c r="AG7" s="3"/>
      <c r="AH7" s="8"/>
      <c r="AI7" s="8"/>
    </row>
    <row r="8" spans="1:35" ht="22" customHeight="1">
      <c r="A8" s="6">
        <f>IF($AD$6="","",$AD$6+3)</f>
        <v>45395</v>
      </c>
      <c r="B8" s="10">
        <f t="shared" si="0"/>
        <v>45395</v>
      </c>
      <c r="C8" s="20"/>
      <c r="D8" s="20"/>
      <c r="E8" s="11" t="s">
        <v>12</v>
      </c>
      <c r="F8" s="21"/>
      <c r="G8" s="21"/>
      <c r="H8" s="22"/>
      <c r="I8" s="22"/>
      <c r="J8" s="11" t="s">
        <v>12</v>
      </c>
      <c r="K8" s="23"/>
      <c r="L8" s="23"/>
      <c r="M8" s="20"/>
      <c r="N8" s="20"/>
      <c r="O8" s="11" t="s">
        <v>12</v>
      </c>
      <c r="P8" s="21"/>
      <c r="Q8" s="21"/>
      <c r="R8" s="32"/>
      <c r="S8" s="32"/>
      <c r="T8" s="32"/>
      <c r="U8" s="33"/>
      <c r="V8" s="33"/>
      <c r="W8" s="33"/>
      <c r="X8" s="14"/>
      <c r="Y8" s="14"/>
      <c r="Z8" s="14"/>
      <c r="AA8" s="3"/>
      <c r="AB8" s="3"/>
      <c r="AC8" s="3"/>
      <c r="AD8" s="3" t="s">
        <v>3</v>
      </c>
      <c r="AF8" s="3"/>
      <c r="AG8" s="3"/>
      <c r="AH8" s="8"/>
      <c r="AI8" s="8"/>
    </row>
    <row r="9" spans="1:35" ht="22" customHeight="1">
      <c r="A9" s="6">
        <f>IF($AD$6="","",$AD$6+4)</f>
        <v>45396</v>
      </c>
      <c r="B9" s="10">
        <f t="shared" si="0"/>
        <v>45396</v>
      </c>
      <c r="C9" s="20"/>
      <c r="D9" s="20"/>
      <c r="E9" s="11" t="s">
        <v>12</v>
      </c>
      <c r="F9" s="21"/>
      <c r="G9" s="21"/>
      <c r="H9" s="22"/>
      <c r="I9" s="22"/>
      <c r="J9" s="11" t="s">
        <v>12</v>
      </c>
      <c r="K9" s="23"/>
      <c r="L9" s="23"/>
      <c r="M9" s="20"/>
      <c r="N9" s="20"/>
      <c r="O9" s="11" t="s">
        <v>12</v>
      </c>
      <c r="P9" s="21"/>
      <c r="Q9" s="21"/>
      <c r="R9" s="32"/>
      <c r="S9" s="32"/>
      <c r="T9" s="32"/>
      <c r="U9" s="33"/>
      <c r="V9" s="33"/>
      <c r="W9" s="33"/>
      <c r="X9" s="14"/>
      <c r="Y9" s="14"/>
      <c r="Z9" s="14"/>
      <c r="AA9" s="3"/>
      <c r="AB9" s="3"/>
      <c r="AC9" s="3"/>
      <c r="AD9" s="3" t="s">
        <v>21</v>
      </c>
      <c r="AG9" s="3"/>
      <c r="AH9" s="8"/>
      <c r="AI9" s="8"/>
    </row>
    <row r="10" spans="1:35" ht="22" customHeight="1">
      <c r="A10" s="6">
        <f>IF($AD$6="","",$AD$6+5)</f>
        <v>45397</v>
      </c>
      <c r="B10" s="10">
        <f t="shared" si="0"/>
        <v>45397</v>
      </c>
      <c r="C10" s="20"/>
      <c r="D10" s="20"/>
      <c r="E10" s="11" t="s">
        <v>12</v>
      </c>
      <c r="F10" s="21"/>
      <c r="G10" s="21"/>
      <c r="H10" s="22"/>
      <c r="I10" s="22"/>
      <c r="J10" s="11" t="s">
        <v>12</v>
      </c>
      <c r="K10" s="23"/>
      <c r="L10" s="23"/>
      <c r="M10" s="20"/>
      <c r="N10" s="20"/>
      <c r="O10" s="11" t="s">
        <v>12</v>
      </c>
      <c r="P10" s="21"/>
      <c r="Q10" s="21"/>
      <c r="R10" s="32"/>
      <c r="S10" s="32"/>
      <c r="T10" s="32"/>
      <c r="U10" s="33"/>
      <c r="V10" s="33"/>
      <c r="W10" s="33"/>
      <c r="X10" s="14"/>
      <c r="Y10" s="14"/>
      <c r="Z10" s="14"/>
      <c r="AA10" s="3"/>
      <c r="AB10" s="3"/>
      <c r="AC10" s="3"/>
      <c r="AD10" s="3" t="s">
        <v>22</v>
      </c>
      <c r="AG10" s="3"/>
      <c r="AH10" s="8"/>
      <c r="AI10" s="8"/>
    </row>
    <row r="11" spans="1:35" ht="22" customHeight="1">
      <c r="A11" s="6">
        <f>IF($AD$6="","",$AD$6+6)</f>
        <v>45398</v>
      </c>
      <c r="B11" s="10">
        <f t="shared" si="0"/>
        <v>45398</v>
      </c>
      <c r="C11" s="20"/>
      <c r="D11" s="20"/>
      <c r="E11" s="11" t="s">
        <v>12</v>
      </c>
      <c r="F11" s="21"/>
      <c r="G11" s="21"/>
      <c r="H11" s="22"/>
      <c r="I11" s="22"/>
      <c r="J11" s="11" t="s">
        <v>12</v>
      </c>
      <c r="K11" s="23"/>
      <c r="L11" s="23"/>
      <c r="M11" s="20"/>
      <c r="N11" s="20"/>
      <c r="O11" s="11" t="s">
        <v>12</v>
      </c>
      <c r="P11" s="21"/>
      <c r="Q11" s="21"/>
      <c r="R11" s="32"/>
      <c r="S11" s="32"/>
      <c r="T11" s="32"/>
      <c r="U11" s="33"/>
      <c r="V11" s="33"/>
      <c r="W11" s="33"/>
      <c r="X11" s="14"/>
      <c r="Y11" s="14"/>
      <c r="Z11" s="14"/>
      <c r="AA11" s="3"/>
      <c r="AB11" s="3"/>
      <c r="AC11" s="3"/>
      <c r="AD11" s="3" t="s">
        <v>23</v>
      </c>
      <c r="AE11" s="3"/>
      <c r="AF11" s="3"/>
      <c r="AG11" s="3"/>
      <c r="AH11" s="8"/>
      <c r="AI11" s="8"/>
    </row>
    <row r="12" spans="1:35" ht="22" customHeight="1">
      <c r="A12" s="6">
        <f>IF($AD$6="","",$AD$6+7)</f>
        <v>45399</v>
      </c>
      <c r="B12" s="10">
        <f t="shared" si="0"/>
        <v>45399</v>
      </c>
      <c r="C12" s="20"/>
      <c r="D12" s="20"/>
      <c r="E12" s="11" t="s">
        <v>12</v>
      </c>
      <c r="F12" s="21"/>
      <c r="G12" s="21"/>
      <c r="H12" s="22"/>
      <c r="I12" s="22"/>
      <c r="J12" s="11" t="s">
        <v>12</v>
      </c>
      <c r="K12" s="23"/>
      <c r="L12" s="23"/>
      <c r="M12" s="20"/>
      <c r="N12" s="20"/>
      <c r="O12" s="11" t="s">
        <v>12</v>
      </c>
      <c r="P12" s="21"/>
      <c r="Q12" s="21"/>
      <c r="R12" s="32"/>
      <c r="S12" s="32"/>
      <c r="T12" s="32"/>
      <c r="U12" s="33"/>
      <c r="V12" s="33"/>
      <c r="W12" s="33"/>
      <c r="X12" s="14"/>
      <c r="Y12" s="14"/>
      <c r="Z12" s="14"/>
      <c r="AA12" s="3"/>
      <c r="AB12" s="3"/>
      <c r="AC12" s="3"/>
      <c r="AD12" s="3" t="s">
        <v>24</v>
      </c>
      <c r="AE12" s="3"/>
      <c r="AF12" s="3"/>
      <c r="AG12" s="3"/>
      <c r="AH12" s="8"/>
      <c r="AI12" s="8"/>
    </row>
    <row r="13" spans="1:35" ht="22" customHeight="1">
      <c r="A13" s="6">
        <f>IF($AD$6="","",$AD$6+9)</f>
        <v>45401</v>
      </c>
      <c r="B13" s="10">
        <f t="shared" si="0"/>
        <v>45401</v>
      </c>
      <c r="C13" s="20"/>
      <c r="D13" s="20"/>
      <c r="E13" s="11" t="s">
        <v>12</v>
      </c>
      <c r="F13" s="21"/>
      <c r="G13" s="21"/>
      <c r="H13" s="22"/>
      <c r="I13" s="22"/>
      <c r="J13" s="11" t="s">
        <v>12</v>
      </c>
      <c r="K13" s="23"/>
      <c r="L13" s="23"/>
      <c r="M13" s="20"/>
      <c r="N13" s="20"/>
      <c r="O13" s="11" t="s">
        <v>12</v>
      </c>
      <c r="P13" s="21"/>
      <c r="Q13" s="21"/>
      <c r="R13" s="32"/>
      <c r="S13" s="32"/>
      <c r="T13" s="32"/>
      <c r="U13" s="33"/>
      <c r="V13" s="33"/>
      <c r="W13" s="33"/>
      <c r="X13" s="14"/>
      <c r="Y13" s="14"/>
      <c r="Z13" s="14"/>
      <c r="AA13" s="3"/>
      <c r="AB13" s="3"/>
      <c r="AC13" s="3"/>
      <c r="AD13" s="3" t="s">
        <v>25</v>
      </c>
      <c r="AE13" s="3"/>
      <c r="AF13" s="3"/>
      <c r="AG13" s="3"/>
      <c r="AH13" s="8"/>
      <c r="AI13" s="8"/>
    </row>
    <row r="14" spans="1:35" ht="22" customHeight="1">
      <c r="A14" s="6">
        <f>IF($AD$6="","",$AD$6+10)</f>
        <v>45402</v>
      </c>
      <c r="B14" s="10">
        <f t="shared" si="0"/>
        <v>45402</v>
      </c>
      <c r="C14" s="20"/>
      <c r="D14" s="20"/>
      <c r="E14" s="11" t="s">
        <v>12</v>
      </c>
      <c r="F14" s="21"/>
      <c r="G14" s="21"/>
      <c r="H14" s="22"/>
      <c r="I14" s="22"/>
      <c r="J14" s="11" t="s">
        <v>12</v>
      </c>
      <c r="K14" s="23"/>
      <c r="L14" s="23"/>
      <c r="M14" s="20"/>
      <c r="N14" s="20"/>
      <c r="O14" s="11" t="s">
        <v>12</v>
      </c>
      <c r="P14" s="21"/>
      <c r="Q14" s="21"/>
      <c r="R14" s="32"/>
      <c r="S14" s="32"/>
      <c r="T14" s="32"/>
      <c r="U14" s="33"/>
      <c r="V14" s="33"/>
      <c r="W14" s="33"/>
      <c r="X14" s="14"/>
      <c r="Y14" s="14"/>
      <c r="Z14" s="14"/>
      <c r="AA14" s="3"/>
      <c r="AB14" s="3"/>
      <c r="AC14" s="3"/>
      <c r="AD14" s="3" t="s">
        <v>26</v>
      </c>
      <c r="AE14" s="3"/>
      <c r="AF14" s="3"/>
      <c r="AG14" s="3"/>
      <c r="AH14" s="8"/>
      <c r="AI14" s="8"/>
    </row>
    <row r="15" spans="1:35" ht="22" customHeight="1">
      <c r="A15" s="6">
        <f>IF($AD$6="","",$AD$6+11)</f>
        <v>45403</v>
      </c>
      <c r="B15" s="10">
        <f t="shared" si="0"/>
        <v>45403</v>
      </c>
      <c r="C15" s="20"/>
      <c r="D15" s="20"/>
      <c r="E15" s="11" t="s">
        <v>12</v>
      </c>
      <c r="F15" s="21"/>
      <c r="G15" s="21"/>
      <c r="H15" s="22"/>
      <c r="I15" s="22"/>
      <c r="J15" s="11" t="s">
        <v>12</v>
      </c>
      <c r="K15" s="23"/>
      <c r="L15" s="23"/>
      <c r="M15" s="20"/>
      <c r="N15" s="20"/>
      <c r="O15" s="11" t="s">
        <v>12</v>
      </c>
      <c r="P15" s="21"/>
      <c r="Q15" s="21"/>
      <c r="R15" s="32"/>
      <c r="S15" s="32"/>
      <c r="T15" s="32"/>
      <c r="U15" s="33"/>
      <c r="V15" s="33"/>
      <c r="W15" s="33"/>
      <c r="X15" s="14"/>
      <c r="Y15" s="14"/>
      <c r="Z15" s="14"/>
      <c r="AA15" s="3"/>
      <c r="AB15" s="3"/>
      <c r="AC15" s="3"/>
      <c r="AD15" s="3" t="s">
        <v>27</v>
      </c>
      <c r="AE15" s="3"/>
      <c r="AF15" s="3"/>
      <c r="AG15" s="3"/>
      <c r="AH15" s="8"/>
      <c r="AI15" s="8"/>
    </row>
    <row r="16" spans="1:35" ht="22" customHeight="1">
      <c r="A16" s="6">
        <f>IF($AD$6="","",$AD$6+12)</f>
        <v>45404</v>
      </c>
      <c r="B16" s="10">
        <f t="shared" si="0"/>
        <v>45404</v>
      </c>
      <c r="C16" s="20"/>
      <c r="D16" s="20"/>
      <c r="E16" s="11" t="s">
        <v>12</v>
      </c>
      <c r="F16" s="21"/>
      <c r="G16" s="21"/>
      <c r="H16" s="22"/>
      <c r="I16" s="22"/>
      <c r="J16" s="11" t="s">
        <v>12</v>
      </c>
      <c r="K16" s="23"/>
      <c r="L16" s="23"/>
      <c r="M16" s="20"/>
      <c r="N16" s="20"/>
      <c r="O16" s="11" t="s">
        <v>12</v>
      </c>
      <c r="P16" s="21"/>
      <c r="Q16" s="21"/>
      <c r="R16" s="32"/>
      <c r="S16" s="32"/>
      <c r="T16" s="32"/>
      <c r="U16" s="33"/>
      <c r="V16" s="33"/>
      <c r="W16" s="33"/>
      <c r="X16" s="14"/>
      <c r="Y16" s="14"/>
      <c r="Z16" s="14"/>
      <c r="AA16" s="3"/>
      <c r="AB16" s="3"/>
      <c r="AC16" s="3"/>
      <c r="AD16" s="3" t="s">
        <v>28</v>
      </c>
      <c r="AE16" s="3"/>
      <c r="AF16" s="3"/>
      <c r="AG16" s="3"/>
      <c r="AH16" s="8"/>
      <c r="AI16" s="8"/>
    </row>
    <row r="17" spans="1:35" ht="22" customHeight="1">
      <c r="A17" s="6">
        <f>IF($AD$6="","",$AD$6+13)</f>
        <v>45405</v>
      </c>
      <c r="B17" s="10">
        <f t="shared" si="0"/>
        <v>45405</v>
      </c>
      <c r="C17" s="20"/>
      <c r="D17" s="20"/>
      <c r="E17" s="11" t="s">
        <v>12</v>
      </c>
      <c r="F17" s="21"/>
      <c r="G17" s="21"/>
      <c r="H17" s="22"/>
      <c r="I17" s="22"/>
      <c r="J17" s="11" t="s">
        <v>12</v>
      </c>
      <c r="K17" s="23"/>
      <c r="L17" s="23"/>
      <c r="M17" s="20"/>
      <c r="N17" s="20"/>
      <c r="O17" s="11" t="s">
        <v>12</v>
      </c>
      <c r="P17" s="21"/>
      <c r="Q17" s="21"/>
      <c r="R17" s="32"/>
      <c r="S17" s="32"/>
      <c r="T17" s="32"/>
      <c r="U17" s="33"/>
      <c r="V17" s="33"/>
      <c r="W17" s="33"/>
      <c r="X17" s="14"/>
      <c r="Y17" s="14"/>
      <c r="Z17" s="14"/>
      <c r="AA17" s="3"/>
      <c r="AB17" s="3"/>
      <c r="AC17" s="3"/>
      <c r="AD17" s="3"/>
      <c r="AE17" s="3"/>
      <c r="AF17" s="3"/>
      <c r="AG17" s="3"/>
      <c r="AH17" s="8"/>
      <c r="AI17" s="8"/>
    </row>
    <row r="18" spans="1:35" ht="22" customHeight="1">
      <c r="A18" s="6">
        <f>IF($AD$6="","",$AD$6+14)</f>
        <v>45406</v>
      </c>
      <c r="B18" s="10">
        <f t="shared" si="0"/>
        <v>45406</v>
      </c>
      <c r="C18" s="20"/>
      <c r="D18" s="20"/>
      <c r="E18" s="11" t="s">
        <v>12</v>
      </c>
      <c r="F18" s="21"/>
      <c r="G18" s="21"/>
      <c r="H18" s="22"/>
      <c r="I18" s="22"/>
      <c r="J18" s="11" t="s">
        <v>12</v>
      </c>
      <c r="K18" s="23"/>
      <c r="L18" s="23"/>
      <c r="M18" s="20"/>
      <c r="N18" s="20"/>
      <c r="O18" s="11" t="s">
        <v>12</v>
      </c>
      <c r="P18" s="21"/>
      <c r="Q18" s="21"/>
      <c r="R18" s="32"/>
      <c r="S18" s="32"/>
      <c r="T18" s="32"/>
      <c r="U18" s="33"/>
      <c r="V18" s="33"/>
      <c r="W18" s="33"/>
      <c r="X18" s="14"/>
      <c r="Y18" s="14"/>
      <c r="Z18" s="14"/>
      <c r="AA18" s="3"/>
      <c r="AB18" s="3"/>
      <c r="AC18" s="3"/>
      <c r="AD18" s="3"/>
      <c r="AE18" s="3"/>
      <c r="AF18" s="3"/>
      <c r="AG18" s="3"/>
      <c r="AH18" s="8"/>
      <c r="AI18" s="8"/>
    </row>
    <row r="19" spans="1:35" ht="22" customHeight="1">
      <c r="A19" s="6">
        <f>IF($AD$6="","",$AD$6+15)</f>
        <v>45407</v>
      </c>
      <c r="B19" s="10">
        <f t="shared" si="0"/>
        <v>45407</v>
      </c>
      <c r="C19" s="20"/>
      <c r="D19" s="20"/>
      <c r="E19" s="11" t="s">
        <v>12</v>
      </c>
      <c r="F19" s="21"/>
      <c r="G19" s="21"/>
      <c r="H19" s="22"/>
      <c r="I19" s="22"/>
      <c r="J19" s="11" t="s">
        <v>12</v>
      </c>
      <c r="K19" s="23"/>
      <c r="L19" s="23"/>
      <c r="M19" s="20"/>
      <c r="N19" s="20"/>
      <c r="O19" s="11" t="s">
        <v>12</v>
      </c>
      <c r="P19" s="21"/>
      <c r="Q19" s="21"/>
      <c r="R19" s="32"/>
      <c r="S19" s="32"/>
      <c r="T19" s="32"/>
      <c r="U19" s="33"/>
      <c r="V19" s="33"/>
      <c r="W19" s="33"/>
      <c r="X19" s="14"/>
      <c r="Y19" s="14"/>
      <c r="Z19" s="14"/>
      <c r="AA19" s="3"/>
      <c r="AB19" s="3"/>
      <c r="AC19" s="3"/>
      <c r="AD19" s="3"/>
      <c r="AE19" s="3"/>
      <c r="AF19" s="3"/>
      <c r="AG19" s="3"/>
      <c r="AH19" s="8"/>
      <c r="AI19" s="8"/>
    </row>
    <row r="20" spans="1:35" ht="22" customHeight="1">
      <c r="A20" s="6">
        <f>IF($AD$6="","",$AD$6+16)</f>
        <v>45408</v>
      </c>
      <c r="B20" s="10">
        <f t="shared" si="0"/>
        <v>45408</v>
      </c>
      <c r="C20" s="20"/>
      <c r="D20" s="20"/>
      <c r="E20" s="11" t="s">
        <v>12</v>
      </c>
      <c r="F20" s="21"/>
      <c r="G20" s="21"/>
      <c r="H20" s="22"/>
      <c r="I20" s="22"/>
      <c r="J20" s="11" t="s">
        <v>12</v>
      </c>
      <c r="K20" s="23"/>
      <c r="L20" s="23"/>
      <c r="M20" s="20"/>
      <c r="N20" s="20"/>
      <c r="O20" s="11" t="s">
        <v>12</v>
      </c>
      <c r="P20" s="21"/>
      <c r="Q20" s="21"/>
      <c r="R20" s="32"/>
      <c r="S20" s="32"/>
      <c r="T20" s="32"/>
      <c r="U20" s="33"/>
      <c r="V20" s="33"/>
      <c r="W20" s="33"/>
      <c r="X20" s="14"/>
      <c r="Y20" s="14"/>
      <c r="Z20" s="14"/>
      <c r="AA20" s="3"/>
      <c r="AB20" s="3"/>
      <c r="AC20" s="3"/>
      <c r="AD20" s="3"/>
      <c r="AE20" s="3"/>
      <c r="AF20" s="3"/>
      <c r="AG20" s="3"/>
      <c r="AH20" s="8"/>
      <c r="AI20" s="8"/>
    </row>
    <row r="21" spans="1:35" ht="22" customHeight="1">
      <c r="A21" s="6">
        <f>IF($AD$6="","",$AD$6+17)</f>
        <v>45409</v>
      </c>
      <c r="B21" s="10">
        <f t="shared" si="0"/>
        <v>45409</v>
      </c>
      <c r="C21" s="20"/>
      <c r="D21" s="20"/>
      <c r="E21" s="11" t="s">
        <v>12</v>
      </c>
      <c r="F21" s="21"/>
      <c r="G21" s="21"/>
      <c r="H21" s="22"/>
      <c r="I21" s="22"/>
      <c r="J21" s="11" t="s">
        <v>12</v>
      </c>
      <c r="K21" s="23"/>
      <c r="L21" s="23"/>
      <c r="M21" s="20"/>
      <c r="N21" s="20"/>
      <c r="O21" s="11" t="s">
        <v>12</v>
      </c>
      <c r="P21" s="21"/>
      <c r="Q21" s="21"/>
      <c r="R21" s="32"/>
      <c r="S21" s="32"/>
      <c r="T21" s="32"/>
      <c r="U21" s="33"/>
      <c r="V21" s="33"/>
      <c r="W21" s="33"/>
      <c r="X21" s="14"/>
      <c r="Y21" s="14"/>
      <c r="Z21" s="14"/>
      <c r="AA21" s="3"/>
      <c r="AB21" s="3"/>
      <c r="AC21" s="3"/>
      <c r="AD21" s="3"/>
      <c r="AE21" s="3"/>
      <c r="AF21" s="3"/>
      <c r="AG21" s="3"/>
      <c r="AH21" s="8"/>
      <c r="AI21" s="8"/>
    </row>
    <row r="22" spans="1:35" ht="22" customHeight="1">
      <c r="A22" s="6">
        <f>IF($AD$6="","",$AD$6+18)</f>
        <v>45410</v>
      </c>
      <c r="B22" s="10">
        <f t="shared" si="0"/>
        <v>45410</v>
      </c>
      <c r="C22" s="20"/>
      <c r="D22" s="20"/>
      <c r="E22" s="11" t="s">
        <v>12</v>
      </c>
      <c r="F22" s="21"/>
      <c r="G22" s="21"/>
      <c r="H22" s="22"/>
      <c r="I22" s="22"/>
      <c r="J22" s="11" t="s">
        <v>12</v>
      </c>
      <c r="K22" s="23"/>
      <c r="L22" s="23"/>
      <c r="M22" s="20"/>
      <c r="N22" s="20"/>
      <c r="O22" s="11" t="s">
        <v>12</v>
      </c>
      <c r="P22" s="21"/>
      <c r="Q22" s="21"/>
      <c r="R22" s="32"/>
      <c r="S22" s="32"/>
      <c r="T22" s="32"/>
      <c r="U22" s="33"/>
      <c r="V22" s="33"/>
      <c r="W22" s="33"/>
      <c r="X22" s="14"/>
      <c r="Y22" s="14"/>
      <c r="Z22" s="14"/>
      <c r="AA22" s="3"/>
      <c r="AB22" s="3"/>
      <c r="AC22" s="3"/>
      <c r="AD22" s="3"/>
      <c r="AE22" s="3"/>
      <c r="AF22" s="3"/>
      <c r="AG22" s="3"/>
      <c r="AH22" s="8"/>
      <c r="AI22" s="8"/>
    </row>
    <row r="23" spans="1:35" ht="22" customHeight="1">
      <c r="A23" s="6">
        <f>IF($AD$6="","",$AD$6+19)</f>
        <v>45411</v>
      </c>
      <c r="B23" s="10">
        <f t="shared" si="0"/>
        <v>45411</v>
      </c>
      <c r="C23" s="20"/>
      <c r="D23" s="20"/>
      <c r="E23" s="11" t="s">
        <v>12</v>
      </c>
      <c r="F23" s="21"/>
      <c r="G23" s="21"/>
      <c r="H23" s="22"/>
      <c r="I23" s="22"/>
      <c r="J23" s="11" t="s">
        <v>12</v>
      </c>
      <c r="K23" s="23"/>
      <c r="L23" s="23"/>
      <c r="M23" s="20"/>
      <c r="N23" s="20"/>
      <c r="O23" s="11" t="s">
        <v>12</v>
      </c>
      <c r="P23" s="21"/>
      <c r="Q23" s="21"/>
      <c r="R23" s="32"/>
      <c r="S23" s="32"/>
      <c r="T23" s="32"/>
      <c r="U23" s="33"/>
      <c r="V23" s="33"/>
      <c r="W23" s="33"/>
      <c r="X23" s="14"/>
      <c r="Y23" s="14"/>
      <c r="Z23" s="14"/>
      <c r="AA23" s="3"/>
      <c r="AB23" s="3"/>
      <c r="AC23" s="3"/>
      <c r="AD23" s="3"/>
      <c r="AE23" s="3"/>
      <c r="AF23" s="3"/>
      <c r="AG23" s="3"/>
      <c r="AH23" s="8"/>
      <c r="AI23" s="8"/>
    </row>
    <row r="24" spans="1:35" ht="22" customHeight="1">
      <c r="A24" s="6">
        <f>IF($AD$6="","",$AD$6+20)</f>
        <v>45412</v>
      </c>
      <c r="B24" s="10">
        <f t="shared" si="0"/>
        <v>45412</v>
      </c>
      <c r="C24" s="20"/>
      <c r="D24" s="20"/>
      <c r="E24" s="11" t="s">
        <v>12</v>
      </c>
      <c r="F24" s="21"/>
      <c r="G24" s="21"/>
      <c r="H24" s="22"/>
      <c r="I24" s="22"/>
      <c r="J24" s="11" t="s">
        <v>12</v>
      </c>
      <c r="K24" s="23"/>
      <c r="L24" s="23"/>
      <c r="M24" s="20"/>
      <c r="N24" s="20"/>
      <c r="O24" s="11" t="s">
        <v>12</v>
      </c>
      <c r="P24" s="21"/>
      <c r="Q24" s="21"/>
      <c r="R24" s="32"/>
      <c r="S24" s="32"/>
      <c r="T24" s="32"/>
      <c r="U24" s="33"/>
      <c r="V24" s="33"/>
      <c r="W24" s="33"/>
      <c r="X24" s="14"/>
      <c r="Y24" s="14"/>
      <c r="Z24" s="14"/>
      <c r="AA24" s="3"/>
      <c r="AB24" s="3"/>
      <c r="AC24" s="3"/>
      <c r="AD24" s="3"/>
      <c r="AE24" s="3"/>
      <c r="AF24" s="3"/>
      <c r="AG24" s="3"/>
      <c r="AH24" s="8"/>
      <c r="AI24" s="8"/>
    </row>
    <row r="25" spans="1:35" ht="22" customHeight="1">
      <c r="A25" s="6">
        <f>IF($AD$6="","",$AD$6+21)</f>
        <v>45413</v>
      </c>
      <c r="B25" s="10">
        <f t="shared" si="0"/>
        <v>45413</v>
      </c>
      <c r="C25" s="20"/>
      <c r="D25" s="20"/>
      <c r="E25" s="11" t="s">
        <v>12</v>
      </c>
      <c r="F25" s="21"/>
      <c r="G25" s="21"/>
      <c r="H25" s="22"/>
      <c r="I25" s="22"/>
      <c r="J25" s="11" t="s">
        <v>12</v>
      </c>
      <c r="K25" s="23"/>
      <c r="L25" s="23"/>
      <c r="M25" s="20"/>
      <c r="N25" s="20"/>
      <c r="O25" s="11" t="s">
        <v>12</v>
      </c>
      <c r="P25" s="21"/>
      <c r="Q25" s="21"/>
      <c r="R25" s="32"/>
      <c r="S25" s="32"/>
      <c r="T25" s="32"/>
      <c r="U25" s="33"/>
      <c r="V25" s="33"/>
      <c r="W25" s="33"/>
      <c r="X25" s="14"/>
      <c r="Y25" s="14"/>
      <c r="Z25" s="14"/>
      <c r="AA25" s="3"/>
      <c r="AB25" s="3"/>
      <c r="AC25" s="3"/>
      <c r="AD25" s="3"/>
      <c r="AE25" s="3"/>
      <c r="AF25" s="3"/>
      <c r="AG25" s="3"/>
      <c r="AH25" s="8"/>
      <c r="AI25" s="8"/>
    </row>
    <row r="26" spans="1:35" ht="22" customHeight="1">
      <c r="A26" s="6">
        <f>IF($AD$6="","",$AD$6+22)</f>
        <v>45414</v>
      </c>
      <c r="B26" s="10">
        <f t="shared" si="0"/>
        <v>45414</v>
      </c>
      <c r="C26" s="20"/>
      <c r="D26" s="20"/>
      <c r="E26" s="11" t="s">
        <v>12</v>
      </c>
      <c r="F26" s="21"/>
      <c r="G26" s="21"/>
      <c r="H26" s="22"/>
      <c r="I26" s="22"/>
      <c r="J26" s="11" t="s">
        <v>12</v>
      </c>
      <c r="K26" s="23"/>
      <c r="L26" s="23"/>
      <c r="M26" s="20"/>
      <c r="N26" s="20"/>
      <c r="O26" s="11" t="s">
        <v>12</v>
      </c>
      <c r="P26" s="21"/>
      <c r="Q26" s="21"/>
      <c r="R26" s="32"/>
      <c r="S26" s="32"/>
      <c r="T26" s="32"/>
      <c r="U26" s="33"/>
      <c r="V26" s="33"/>
      <c r="W26" s="33"/>
      <c r="X26" s="14"/>
      <c r="Y26" s="14"/>
      <c r="Z26" s="14"/>
      <c r="AA26" s="3"/>
      <c r="AB26" s="3"/>
      <c r="AC26" s="3"/>
      <c r="AD26" s="3"/>
      <c r="AE26" s="3"/>
      <c r="AF26" s="3"/>
      <c r="AG26" s="3"/>
      <c r="AH26" s="8"/>
      <c r="AI26" s="8"/>
    </row>
    <row r="27" spans="1:35" ht="22" customHeight="1">
      <c r="A27" s="6">
        <f>IF($AD$6="","",$AD$6+23)</f>
        <v>45415</v>
      </c>
      <c r="B27" s="10">
        <f t="shared" si="0"/>
        <v>45415</v>
      </c>
      <c r="C27" s="20"/>
      <c r="D27" s="20"/>
      <c r="E27" s="11" t="s">
        <v>12</v>
      </c>
      <c r="F27" s="21"/>
      <c r="G27" s="21"/>
      <c r="H27" s="22"/>
      <c r="I27" s="22"/>
      <c r="J27" s="11" t="s">
        <v>12</v>
      </c>
      <c r="K27" s="23"/>
      <c r="L27" s="23"/>
      <c r="M27" s="20"/>
      <c r="N27" s="20"/>
      <c r="O27" s="11" t="s">
        <v>12</v>
      </c>
      <c r="P27" s="21"/>
      <c r="Q27" s="21"/>
      <c r="R27" s="32"/>
      <c r="S27" s="32"/>
      <c r="T27" s="32"/>
      <c r="U27" s="33"/>
      <c r="V27" s="33"/>
      <c r="W27" s="33"/>
      <c r="X27" s="14"/>
      <c r="Y27" s="14"/>
      <c r="Z27" s="14"/>
      <c r="AA27" s="3"/>
      <c r="AB27" s="3"/>
      <c r="AC27" s="3"/>
      <c r="AD27" s="3"/>
      <c r="AE27" s="3"/>
      <c r="AF27" s="3"/>
      <c r="AG27" s="3"/>
      <c r="AH27" s="8"/>
      <c r="AI27" s="8"/>
    </row>
    <row r="28" spans="1:35" ht="22" customHeight="1">
      <c r="A28" s="6">
        <f>IF($AD$6="","",$AD$6+24)</f>
        <v>45416</v>
      </c>
      <c r="B28" s="10">
        <f t="shared" si="0"/>
        <v>45416</v>
      </c>
      <c r="C28" s="20"/>
      <c r="D28" s="20"/>
      <c r="E28" s="11" t="s">
        <v>12</v>
      </c>
      <c r="F28" s="21"/>
      <c r="G28" s="21"/>
      <c r="H28" s="22"/>
      <c r="I28" s="22"/>
      <c r="J28" s="11" t="s">
        <v>12</v>
      </c>
      <c r="K28" s="23"/>
      <c r="L28" s="23"/>
      <c r="M28" s="20"/>
      <c r="N28" s="20"/>
      <c r="O28" s="11" t="s">
        <v>12</v>
      </c>
      <c r="P28" s="21"/>
      <c r="Q28" s="21"/>
      <c r="R28" s="32"/>
      <c r="S28" s="32"/>
      <c r="T28" s="32"/>
      <c r="U28" s="33"/>
      <c r="V28" s="33"/>
      <c r="W28" s="33"/>
      <c r="X28" s="14"/>
      <c r="Y28" s="14"/>
      <c r="Z28" s="14"/>
      <c r="AA28" s="3"/>
      <c r="AB28" s="3"/>
      <c r="AC28" s="3"/>
      <c r="AD28" s="3"/>
      <c r="AE28" s="3"/>
      <c r="AF28" s="3"/>
      <c r="AG28" s="3"/>
      <c r="AH28" s="8"/>
      <c r="AI28" s="8"/>
    </row>
    <row r="29" spans="1:35" ht="22" customHeight="1">
      <c r="A29" s="6">
        <f>IF($AD$6="","",$AD$6+25)</f>
        <v>45417</v>
      </c>
      <c r="B29" s="10">
        <f t="shared" si="0"/>
        <v>45417</v>
      </c>
      <c r="C29" s="20"/>
      <c r="D29" s="20"/>
      <c r="E29" s="11" t="s">
        <v>12</v>
      </c>
      <c r="F29" s="21"/>
      <c r="G29" s="21"/>
      <c r="H29" s="22"/>
      <c r="I29" s="22"/>
      <c r="J29" s="11" t="s">
        <v>12</v>
      </c>
      <c r="K29" s="23"/>
      <c r="L29" s="23"/>
      <c r="M29" s="20"/>
      <c r="N29" s="20"/>
      <c r="O29" s="11" t="s">
        <v>12</v>
      </c>
      <c r="P29" s="21"/>
      <c r="Q29" s="21"/>
      <c r="R29" s="32"/>
      <c r="S29" s="32"/>
      <c r="T29" s="32"/>
      <c r="U29" s="33"/>
      <c r="V29" s="33"/>
      <c r="W29" s="33"/>
      <c r="X29" s="14"/>
      <c r="Y29" s="14"/>
      <c r="Z29" s="14"/>
      <c r="AA29" s="3"/>
      <c r="AB29" s="3"/>
      <c r="AC29" s="3"/>
      <c r="AD29" s="3"/>
      <c r="AE29" s="3"/>
      <c r="AF29" s="3"/>
      <c r="AG29" s="3"/>
      <c r="AH29" s="8"/>
      <c r="AI29" s="8"/>
    </row>
    <row r="30" spans="1:35" ht="22" customHeight="1">
      <c r="A30" s="6">
        <f>IF($AD$6="","",$AD$6+26)</f>
        <v>45418</v>
      </c>
      <c r="B30" s="10">
        <f t="shared" si="0"/>
        <v>45418</v>
      </c>
      <c r="C30" s="20"/>
      <c r="D30" s="20"/>
      <c r="E30" s="11" t="s">
        <v>12</v>
      </c>
      <c r="F30" s="21"/>
      <c r="G30" s="21"/>
      <c r="H30" s="22"/>
      <c r="I30" s="22"/>
      <c r="J30" s="11" t="s">
        <v>12</v>
      </c>
      <c r="K30" s="23"/>
      <c r="L30" s="23"/>
      <c r="M30" s="20"/>
      <c r="N30" s="20"/>
      <c r="O30" s="11" t="s">
        <v>12</v>
      </c>
      <c r="P30" s="21"/>
      <c r="Q30" s="21"/>
      <c r="R30" s="32"/>
      <c r="S30" s="32"/>
      <c r="T30" s="32"/>
      <c r="U30" s="33"/>
      <c r="V30" s="33"/>
      <c r="W30" s="33"/>
      <c r="X30" s="14"/>
      <c r="Y30" s="14"/>
      <c r="Z30" s="14"/>
      <c r="AA30" s="3"/>
      <c r="AB30" s="3"/>
      <c r="AC30" s="3"/>
      <c r="AD30" s="3"/>
      <c r="AE30" s="3"/>
      <c r="AF30" s="3"/>
      <c r="AG30" s="3"/>
      <c r="AH30" s="8"/>
      <c r="AI30" s="8"/>
    </row>
    <row r="31" spans="1:35" ht="22" customHeight="1">
      <c r="A31" s="6">
        <f>IF($AD$6="","",$AD$6+27)</f>
        <v>45419</v>
      </c>
      <c r="B31" s="10">
        <f t="shared" si="0"/>
        <v>45419</v>
      </c>
      <c r="C31" s="20"/>
      <c r="D31" s="20"/>
      <c r="E31" s="11" t="s">
        <v>12</v>
      </c>
      <c r="F31" s="21"/>
      <c r="G31" s="21"/>
      <c r="H31" s="22"/>
      <c r="I31" s="22"/>
      <c r="J31" s="11" t="s">
        <v>12</v>
      </c>
      <c r="K31" s="23"/>
      <c r="L31" s="23"/>
      <c r="M31" s="20"/>
      <c r="N31" s="20"/>
      <c r="O31" s="11" t="s">
        <v>12</v>
      </c>
      <c r="P31" s="21"/>
      <c r="Q31" s="21"/>
      <c r="R31" s="32"/>
      <c r="S31" s="32"/>
      <c r="T31" s="32"/>
      <c r="U31" s="33"/>
      <c r="V31" s="33"/>
      <c r="W31" s="33"/>
      <c r="X31" s="14"/>
      <c r="Y31" s="14"/>
      <c r="Z31" s="14"/>
      <c r="AA31" s="3"/>
      <c r="AB31" s="3"/>
      <c r="AC31" s="3"/>
      <c r="AD31" s="3"/>
      <c r="AE31" s="3"/>
      <c r="AF31" s="3"/>
      <c r="AG31" s="3"/>
      <c r="AH31" s="8"/>
      <c r="AI31" s="8"/>
    </row>
    <row r="32" spans="1:35" ht="22" customHeight="1">
      <c r="A32" s="6">
        <f>IF($AD$6="","",IF($AD$6+28&gt;$AE$6,"",$AD$6+28))</f>
        <v>45420</v>
      </c>
      <c r="B32" s="10">
        <f t="shared" si="0"/>
        <v>45420</v>
      </c>
      <c r="C32" s="20"/>
      <c r="D32" s="20"/>
      <c r="E32" s="11" t="s">
        <v>12</v>
      </c>
      <c r="F32" s="21"/>
      <c r="G32" s="21"/>
      <c r="H32" s="22"/>
      <c r="I32" s="22"/>
      <c r="J32" s="11" t="s">
        <v>12</v>
      </c>
      <c r="K32" s="23"/>
      <c r="L32" s="23"/>
      <c r="M32" s="20"/>
      <c r="N32" s="20"/>
      <c r="O32" s="11" t="s">
        <v>12</v>
      </c>
      <c r="P32" s="21"/>
      <c r="Q32" s="21"/>
      <c r="R32" s="32"/>
      <c r="S32" s="32"/>
      <c r="T32" s="32"/>
      <c r="U32" s="33"/>
      <c r="V32" s="33"/>
      <c r="W32" s="33"/>
      <c r="X32" s="14"/>
      <c r="Y32" s="14"/>
      <c r="Z32" s="14"/>
      <c r="AA32" s="3"/>
      <c r="AB32" s="3"/>
      <c r="AC32" s="3"/>
      <c r="AD32" s="3"/>
      <c r="AE32" s="3"/>
      <c r="AF32" s="3"/>
      <c r="AG32" s="3"/>
      <c r="AH32" s="8"/>
      <c r="AI32" s="8"/>
    </row>
    <row r="33" spans="1:35" ht="22" customHeight="1">
      <c r="A33" s="6">
        <f>IF($AD$6="","",IF($AD$6+29&gt;$AE$6,"",$AD$6+29))</f>
        <v>45421</v>
      </c>
      <c r="B33" s="10">
        <f t="shared" si="0"/>
        <v>45421</v>
      </c>
      <c r="C33" s="20"/>
      <c r="D33" s="20"/>
      <c r="E33" s="11" t="s">
        <v>12</v>
      </c>
      <c r="F33" s="21"/>
      <c r="G33" s="21"/>
      <c r="H33" s="22"/>
      <c r="I33" s="22"/>
      <c r="J33" s="11" t="s">
        <v>12</v>
      </c>
      <c r="K33" s="23"/>
      <c r="L33" s="23"/>
      <c r="M33" s="20"/>
      <c r="N33" s="20"/>
      <c r="O33" s="11" t="s">
        <v>12</v>
      </c>
      <c r="P33" s="21"/>
      <c r="Q33" s="21"/>
      <c r="R33" s="32"/>
      <c r="S33" s="32"/>
      <c r="T33" s="32"/>
      <c r="U33" s="33"/>
      <c r="V33" s="33"/>
      <c r="W33" s="33"/>
      <c r="X33" s="14"/>
      <c r="Y33" s="14"/>
      <c r="Z33" s="14"/>
      <c r="AA33" s="3"/>
      <c r="AB33" s="3"/>
      <c r="AC33" s="3"/>
      <c r="AD33" s="3"/>
      <c r="AE33" s="3"/>
      <c r="AF33" s="3"/>
      <c r="AG33" s="3"/>
      <c r="AH33" s="8"/>
      <c r="AI33" s="8"/>
    </row>
    <row r="34" spans="1:35" ht="22" customHeight="1" thickBot="1">
      <c r="A34" s="7" t="str">
        <f>IF($AD$6="","",IF($AD$6+30&gt;$AE$6,"",$AD$6+30))</f>
        <v/>
      </c>
      <c r="B34" s="13" t="str">
        <f t="shared" si="0"/>
        <v/>
      </c>
      <c r="C34" s="15"/>
      <c r="D34" s="15"/>
      <c r="E34" s="9" t="s">
        <v>12</v>
      </c>
      <c r="F34" s="16"/>
      <c r="G34" s="16"/>
      <c r="H34" s="17"/>
      <c r="I34" s="17"/>
      <c r="J34" s="9" t="s">
        <v>12</v>
      </c>
      <c r="K34" s="18"/>
      <c r="L34" s="18"/>
      <c r="M34" s="15"/>
      <c r="N34" s="15"/>
      <c r="O34" s="9" t="s">
        <v>12</v>
      </c>
      <c r="P34" s="16"/>
      <c r="Q34" s="16"/>
      <c r="R34" s="42"/>
      <c r="S34" s="42"/>
      <c r="T34" s="42"/>
      <c r="U34" s="43"/>
      <c r="V34" s="43"/>
      <c r="W34" s="43"/>
      <c r="X34" s="19"/>
      <c r="Y34" s="19"/>
      <c r="Z34" s="19"/>
      <c r="AA34" s="3"/>
      <c r="AB34" s="3"/>
      <c r="AC34" s="3"/>
      <c r="AD34" s="3"/>
      <c r="AE34" s="3"/>
      <c r="AF34" s="3"/>
      <c r="AG34" s="3"/>
      <c r="AH34" s="8"/>
      <c r="AI34" s="8"/>
    </row>
    <row r="35" spans="1:35" ht="1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8"/>
      <c r="AI35" s="8"/>
    </row>
    <row r="36" spans="1:35" ht="1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8"/>
      <c r="AI36" s="8"/>
    </row>
    <row r="37" spans="1:35" ht="14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4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</row>
    <row r="39" spans="1:35" ht="14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</row>
    <row r="40" spans="1:35" ht="14">
      <c r="A40" s="8"/>
      <c r="B40" s="8"/>
      <c r="C40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14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</sheetData>
  <mergeCells count="293">
    <mergeCell ref="R34:T34"/>
    <mergeCell ref="U34:W34"/>
    <mergeCell ref="R30:T30"/>
    <mergeCell ref="U30:W30"/>
    <mergeCell ref="R31:T31"/>
    <mergeCell ref="U31:W31"/>
    <mergeCell ref="P14:Q14"/>
    <mergeCell ref="R16:T16"/>
    <mergeCell ref="U16:W16"/>
    <mergeCell ref="R17:T17"/>
    <mergeCell ref="U17:W17"/>
    <mergeCell ref="C17:D17"/>
    <mergeCell ref="F17:G17"/>
    <mergeCell ref="H17:I17"/>
    <mergeCell ref="K17:L17"/>
    <mergeCell ref="M17:N17"/>
    <mergeCell ref="P17:Q17"/>
    <mergeCell ref="P7:Q7"/>
    <mergeCell ref="A1:D1"/>
    <mergeCell ref="A3:B4"/>
    <mergeCell ref="R4:T4"/>
    <mergeCell ref="E1:V1"/>
    <mergeCell ref="C4:D4"/>
    <mergeCell ref="F4:G4"/>
    <mergeCell ref="H4:I4"/>
    <mergeCell ref="K4:L4"/>
    <mergeCell ref="M4:N4"/>
    <mergeCell ref="P4:Q4"/>
    <mergeCell ref="U4:W4"/>
    <mergeCell ref="R5:T5"/>
    <mergeCell ref="U5:W5"/>
    <mergeCell ref="R6:T6"/>
    <mergeCell ref="U6:W6"/>
    <mergeCell ref="R7:T7"/>
    <mergeCell ref="U7:W7"/>
    <mergeCell ref="P25:Q25"/>
    <mergeCell ref="U19:W19"/>
    <mergeCell ref="R24:T24"/>
    <mergeCell ref="U24:W24"/>
    <mergeCell ref="R22:T22"/>
    <mergeCell ref="U22:W22"/>
    <mergeCell ref="C20:D20"/>
    <mergeCell ref="F20:G20"/>
    <mergeCell ref="H20:I20"/>
    <mergeCell ref="K20:L20"/>
    <mergeCell ref="M20:N20"/>
    <mergeCell ref="P20:Q20"/>
    <mergeCell ref="C23:D23"/>
    <mergeCell ref="F23:G23"/>
    <mergeCell ref="R23:T23"/>
    <mergeCell ref="U23:W23"/>
    <mergeCell ref="R19:T19"/>
    <mergeCell ref="R20:T20"/>
    <mergeCell ref="U20:W20"/>
    <mergeCell ref="R21:T21"/>
    <mergeCell ref="U21:W21"/>
    <mergeCell ref="H23:I23"/>
    <mergeCell ref="K23:L23"/>
    <mergeCell ref="M23:N23"/>
    <mergeCell ref="R33:T33"/>
    <mergeCell ref="U33:W33"/>
    <mergeCell ref="C33:D33"/>
    <mergeCell ref="F33:G33"/>
    <mergeCell ref="H33:I33"/>
    <mergeCell ref="K33:L33"/>
    <mergeCell ref="M33:N33"/>
    <mergeCell ref="P33:Q33"/>
    <mergeCell ref="R27:T27"/>
    <mergeCell ref="U27:W27"/>
    <mergeCell ref="R28:T28"/>
    <mergeCell ref="U28:W28"/>
    <mergeCell ref="C28:D28"/>
    <mergeCell ref="F28:G28"/>
    <mergeCell ref="H28:I28"/>
    <mergeCell ref="K28:L28"/>
    <mergeCell ref="M28:N28"/>
    <mergeCell ref="P28:Q28"/>
    <mergeCell ref="R29:T29"/>
    <mergeCell ref="U29:W29"/>
    <mergeCell ref="W1:Z1"/>
    <mergeCell ref="E2:H2"/>
    <mergeCell ref="K2:P2"/>
    <mergeCell ref="S2:V2"/>
    <mergeCell ref="W2:Z2"/>
    <mergeCell ref="C3:G3"/>
    <mergeCell ref="H3:L3"/>
    <mergeCell ref="M3:Q3"/>
    <mergeCell ref="R3:T3"/>
    <mergeCell ref="U3:W3"/>
    <mergeCell ref="X3:Z3"/>
    <mergeCell ref="X4:Z4"/>
    <mergeCell ref="C5:D5"/>
    <mergeCell ref="F5:G5"/>
    <mergeCell ref="H5:I5"/>
    <mergeCell ref="K5:L5"/>
    <mergeCell ref="M5:N5"/>
    <mergeCell ref="P5:Q5"/>
    <mergeCell ref="X5:Z5"/>
    <mergeCell ref="C6:D6"/>
    <mergeCell ref="F6:G6"/>
    <mergeCell ref="H6:I6"/>
    <mergeCell ref="K6:L6"/>
    <mergeCell ref="M6:N6"/>
    <mergeCell ref="P6:Q6"/>
    <mergeCell ref="X6:Z6"/>
    <mergeCell ref="X7:Z7"/>
    <mergeCell ref="C8:D8"/>
    <mergeCell ref="F8:G8"/>
    <mergeCell ref="H8:I8"/>
    <mergeCell ref="K8:L8"/>
    <mergeCell ref="M8:N8"/>
    <mergeCell ref="P8:Q8"/>
    <mergeCell ref="X8:Z8"/>
    <mergeCell ref="C9:D9"/>
    <mergeCell ref="F9:G9"/>
    <mergeCell ref="H9:I9"/>
    <mergeCell ref="K9:L9"/>
    <mergeCell ref="M9:N9"/>
    <mergeCell ref="P9:Q9"/>
    <mergeCell ref="X9:Z9"/>
    <mergeCell ref="R9:T9"/>
    <mergeCell ref="U9:W9"/>
    <mergeCell ref="R8:T8"/>
    <mergeCell ref="U8:W8"/>
    <mergeCell ref="C7:D7"/>
    <mergeCell ref="F7:G7"/>
    <mergeCell ref="H7:I7"/>
    <mergeCell ref="K7:L7"/>
    <mergeCell ref="M7:N7"/>
    <mergeCell ref="C10:D10"/>
    <mergeCell ref="F10:G10"/>
    <mergeCell ref="H10:I10"/>
    <mergeCell ref="K10:L10"/>
    <mergeCell ref="M10:N10"/>
    <mergeCell ref="P10:Q10"/>
    <mergeCell ref="X10:Z10"/>
    <mergeCell ref="C11:D11"/>
    <mergeCell ref="F11:G11"/>
    <mergeCell ref="H11:I11"/>
    <mergeCell ref="K11:L11"/>
    <mergeCell ref="M11:N11"/>
    <mergeCell ref="P11:Q11"/>
    <mergeCell ref="X11:Z11"/>
    <mergeCell ref="R11:T11"/>
    <mergeCell ref="U11:W11"/>
    <mergeCell ref="R10:T10"/>
    <mergeCell ref="U10:W10"/>
    <mergeCell ref="C12:D12"/>
    <mergeCell ref="F12:G12"/>
    <mergeCell ref="H12:I12"/>
    <mergeCell ref="K12:L12"/>
    <mergeCell ref="M12:N12"/>
    <mergeCell ref="P12:Q12"/>
    <mergeCell ref="X12:Z12"/>
    <mergeCell ref="C13:D13"/>
    <mergeCell ref="F13:G13"/>
    <mergeCell ref="H13:I13"/>
    <mergeCell ref="K13:L13"/>
    <mergeCell ref="M13:N13"/>
    <mergeCell ref="P13:Q13"/>
    <mergeCell ref="X13:Z13"/>
    <mergeCell ref="R12:T12"/>
    <mergeCell ref="U12:W12"/>
    <mergeCell ref="R13:T13"/>
    <mergeCell ref="U13:W13"/>
    <mergeCell ref="X14:Z14"/>
    <mergeCell ref="C15:D15"/>
    <mergeCell ref="F15:G15"/>
    <mergeCell ref="H15:I15"/>
    <mergeCell ref="K15:L15"/>
    <mergeCell ref="M15:N15"/>
    <mergeCell ref="P15:Q15"/>
    <mergeCell ref="X15:Z15"/>
    <mergeCell ref="C16:D16"/>
    <mergeCell ref="F16:G16"/>
    <mergeCell ref="H16:I16"/>
    <mergeCell ref="K16:L16"/>
    <mergeCell ref="M16:N16"/>
    <mergeCell ref="P16:Q16"/>
    <mergeCell ref="X16:Z16"/>
    <mergeCell ref="R15:T15"/>
    <mergeCell ref="U15:W15"/>
    <mergeCell ref="R14:T14"/>
    <mergeCell ref="U14:W14"/>
    <mergeCell ref="C14:D14"/>
    <mergeCell ref="F14:G14"/>
    <mergeCell ref="H14:I14"/>
    <mergeCell ref="K14:L14"/>
    <mergeCell ref="M14:N14"/>
    <mergeCell ref="X17:Z17"/>
    <mergeCell ref="C18:D18"/>
    <mergeCell ref="F18:G18"/>
    <mergeCell ref="H18:I18"/>
    <mergeCell ref="K18:L18"/>
    <mergeCell ref="M18:N18"/>
    <mergeCell ref="P18:Q18"/>
    <mergeCell ref="X18:Z18"/>
    <mergeCell ref="C19:D19"/>
    <mergeCell ref="F19:G19"/>
    <mergeCell ref="H19:I19"/>
    <mergeCell ref="K19:L19"/>
    <mergeCell ref="M19:N19"/>
    <mergeCell ref="P19:Q19"/>
    <mergeCell ref="X19:Z19"/>
    <mergeCell ref="R18:T18"/>
    <mergeCell ref="U18:W18"/>
    <mergeCell ref="X20:Z20"/>
    <mergeCell ref="C21:D21"/>
    <mergeCell ref="F21:G21"/>
    <mergeCell ref="H21:I21"/>
    <mergeCell ref="K21:L21"/>
    <mergeCell ref="M21:N21"/>
    <mergeCell ref="P21:Q21"/>
    <mergeCell ref="X21:Z21"/>
    <mergeCell ref="C22:D22"/>
    <mergeCell ref="F22:G22"/>
    <mergeCell ref="H22:I22"/>
    <mergeCell ref="K22:L22"/>
    <mergeCell ref="M22:N22"/>
    <mergeCell ref="P22:Q22"/>
    <mergeCell ref="X22:Z22"/>
    <mergeCell ref="P23:Q23"/>
    <mergeCell ref="X23:Z23"/>
    <mergeCell ref="C24:D24"/>
    <mergeCell ref="F24:G24"/>
    <mergeCell ref="H24:I24"/>
    <mergeCell ref="K24:L24"/>
    <mergeCell ref="M24:N24"/>
    <mergeCell ref="P24:Q24"/>
    <mergeCell ref="X24:Z24"/>
    <mergeCell ref="X25:Z25"/>
    <mergeCell ref="C26:D26"/>
    <mergeCell ref="F26:G26"/>
    <mergeCell ref="H26:I26"/>
    <mergeCell ref="K26:L26"/>
    <mergeCell ref="M26:N26"/>
    <mergeCell ref="P26:Q26"/>
    <mergeCell ref="X26:Z26"/>
    <mergeCell ref="C27:D27"/>
    <mergeCell ref="F27:G27"/>
    <mergeCell ref="H27:I27"/>
    <mergeCell ref="K27:L27"/>
    <mergeCell ref="M27:N27"/>
    <mergeCell ref="P27:Q27"/>
    <mergeCell ref="X27:Z27"/>
    <mergeCell ref="R25:T25"/>
    <mergeCell ref="U25:W25"/>
    <mergeCell ref="R26:T26"/>
    <mergeCell ref="U26:W26"/>
    <mergeCell ref="C25:D25"/>
    <mergeCell ref="F25:G25"/>
    <mergeCell ref="H25:I25"/>
    <mergeCell ref="K25:L25"/>
    <mergeCell ref="M25:N25"/>
    <mergeCell ref="X28:Z28"/>
    <mergeCell ref="C29:D29"/>
    <mergeCell ref="F29:G29"/>
    <mergeCell ref="H29:I29"/>
    <mergeCell ref="K29:L29"/>
    <mergeCell ref="M29:N29"/>
    <mergeCell ref="P29:Q29"/>
    <mergeCell ref="X29:Z29"/>
    <mergeCell ref="C30:D30"/>
    <mergeCell ref="F30:G30"/>
    <mergeCell ref="H30:I30"/>
    <mergeCell ref="K30:L30"/>
    <mergeCell ref="M30:N30"/>
    <mergeCell ref="P30:Q30"/>
    <mergeCell ref="X30:Z30"/>
    <mergeCell ref="X33:Z33"/>
    <mergeCell ref="C34:D34"/>
    <mergeCell ref="F34:G34"/>
    <mergeCell ref="H34:I34"/>
    <mergeCell ref="K34:L34"/>
    <mergeCell ref="M34:N34"/>
    <mergeCell ref="P34:Q34"/>
    <mergeCell ref="X34:Z34"/>
    <mergeCell ref="C31:D31"/>
    <mergeCell ref="F31:G31"/>
    <mergeCell ref="H31:I31"/>
    <mergeCell ref="K31:L31"/>
    <mergeCell ref="M31:N31"/>
    <mergeCell ref="P31:Q31"/>
    <mergeCell ref="X31:Z31"/>
    <mergeCell ref="C32:D32"/>
    <mergeCell ref="F32:G32"/>
    <mergeCell ref="H32:I32"/>
    <mergeCell ref="K32:L32"/>
    <mergeCell ref="M32:N32"/>
    <mergeCell ref="P32:Q32"/>
    <mergeCell ref="X32:Z32"/>
    <mergeCell ref="R32:T32"/>
    <mergeCell ref="U32:W32"/>
  </mergeCells>
  <phoneticPr fontId="1"/>
  <conditionalFormatting sqref="I35">
    <cfRule type="expression" dxfId="9" priority="1" stopIfTrue="1">
      <formula>$I35&lt;$AD$5</formula>
    </cfRule>
  </conditionalFormatting>
  <conditionalFormatting sqref="I35">
    <cfRule type="expression" dxfId="8" priority="2" stopIfTrue="1">
      <formula>$I35&gt;$AE$5</formula>
    </cfRule>
  </conditionalFormatting>
  <conditionalFormatting sqref="L35">
    <cfRule type="expression" dxfId="7" priority="3" stopIfTrue="1">
      <formula>$L35&lt;$AD$7</formula>
    </cfRule>
  </conditionalFormatting>
  <conditionalFormatting sqref="L35">
    <cfRule type="expression" dxfId="6" priority="4" stopIfTrue="1">
      <formula>$L35&gt;$AE$7</formula>
    </cfRule>
  </conditionalFormatting>
  <conditionalFormatting sqref="O26:O35">
    <cfRule type="expression" dxfId="5" priority="5" stopIfTrue="1">
      <formula>$O26&lt;$AD$5</formula>
    </cfRule>
  </conditionalFormatting>
  <conditionalFormatting sqref="O26:O35">
    <cfRule type="expression" dxfId="4" priority="6" stopIfTrue="1">
      <formula>$O26&gt;$AE$5</formula>
    </cfRule>
  </conditionalFormatting>
  <conditionalFormatting sqref="R26:R35">
    <cfRule type="expression" dxfId="3" priority="7" stopIfTrue="1">
      <formula>$R26&lt;$AD$7</formula>
    </cfRule>
  </conditionalFormatting>
  <conditionalFormatting sqref="R26:R35">
    <cfRule type="expression" dxfId="2" priority="8" stopIfTrue="1">
      <formula>$R26&gt;$AE$7</formula>
    </cfRule>
  </conditionalFormatting>
  <conditionalFormatting sqref="U26:U35">
    <cfRule type="expression" dxfId="1" priority="9" stopIfTrue="1">
      <formula>$U26&lt;$AD$13</formula>
    </cfRule>
  </conditionalFormatting>
  <conditionalFormatting sqref="U26:U35">
    <cfRule type="expression" dxfId="0" priority="10" stopIfTrue="1">
      <formula>$U26&gt;$AE$13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血糖値管理表</vt:lpstr>
      <vt:lpstr>血糖値管理表!Print_Area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血糖値管理表</dc:title>
  <dc:subject>家庭</dc:subject>
  <dc:creator/>
  <dc:description>【2024/04/19】
リリース</dc:description>
  <cp:lastModifiedBy/>
  <dcterms:created xsi:type="dcterms:W3CDTF">2020-04-15T06:14:37Z</dcterms:created>
  <dcterms:modified xsi:type="dcterms:W3CDTF">2024-04-18T22:32:36Z</dcterms:modified>
</cp:coreProperties>
</file>