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5FB3B2A2-41F8-495F-9A28-C9E71135166C}" xr6:coauthVersionLast="47" xr6:coauthVersionMax="47" xr10:uidLastSave="{00000000-0000-0000-0000-000000000000}"/>
  <bookViews>
    <workbookView xWindow="940" yWindow="720" windowWidth="15080" windowHeight="8340" xr2:uid="{00000000-000D-0000-FFFF-FFFF00000000}"/>
  </bookViews>
  <sheets>
    <sheet name="排水溝の清掃及び廃棄物管理記録表" sheetId="4" r:id="rId1"/>
  </sheets>
  <definedNames>
    <definedName name="_xlnm.Print_Area" localSheetId="0">排水溝の清掃及び廃棄物管理記録表!$A$1:$Z$40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4" l="1"/>
  <c r="A14" i="4" l="1"/>
  <c r="B10" i="4"/>
  <c r="B14" i="4"/>
  <c r="A30" i="4"/>
  <c r="B30" i="4" s="1"/>
  <c r="A11" i="4"/>
  <c r="B11" i="4" s="1"/>
  <c r="A19" i="4"/>
  <c r="B19" i="4" s="1"/>
  <c r="A23" i="4"/>
  <c r="A27" i="4"/>
  <c r="B27" i="4" s="1"/>
  <c r="A31" i="4"/>
  <c r="B31" i="4" s="1"/>
  <c r="A10" i="4"/>
  <c r="A34" i="4"/>
  <c r="B34" i="4" s="1"/>
  <c r="A7" i="4"/>
  <c r="B7" i="4"/>
  <c r="B23" i="4"/>
  <c r="A22" i="4"/>
  <c r="B22" i="4" s="1"/>
  <c r="AC4" i="4"/>
  <c r="A36" i="4" s="1"/>
  <c r="B36" i="4" s="1"/>
  <c r="A15" i="4"/>
  <c r="B15" i="4"/>
  <c r="A8" i="4"/>
  <c r="B8" i="4" s="1"/>
  <c r="A12" i="4"/>
  <c r="A16" i="4"/>
  <c r="A20" i="4"/>
  <c r="B20" i="4" s="1"/>
  <c r="A24" i="4"/>
  <c r="B24" i="4" s="1"/>
  <c r="A28" i="4"/>
  <c r="B28" i="4" s="1"/>
  <c r="A32" i="4"/>
  <c r="A18" i="4"/>
  <c r="B18" i="4" s="1"/>
  <c r="B16" i="4"/>
  <c r="B32" i="4"/>
  <c r="A9" i="4"/>
  <c r="A13" i="4"/>
  <c r="A17" i="4"/>
  <c r="A21" i="4"/>
  <c r="A25" i="4"/>
  <c r="B25" i="4" s="1"/>
  <c r="A29" i="4"/>
  <c r="A33" i="4"/>
  <c r="B33" i="4" s="1"/>
  <c r="A26" i="4"/>
  <c r="B26" i="4" s="1"/>
  <c r="B12" i="4"/>
  <c r="B9" i="4"/>
  <c r="B13" i="4"/>
  <c r="B17" i="4"/>
  <c r="B21" i="4"/>
  <c r="B29" i="4"/>
  <c r="A35" i="4" l="1"/>
  <c r="B35" i="4" s="1"/>
  <c r="A37" i="4"/>
  <c r="B37" i="4" s="1"/>
</calcChain>
</file>

<file path=xl/sharedStrings.xml><?xml version="1.0" encoding="utf-8"?>
<sst xmlns="http://schemas.openxmlformats.org/spreadsheetml/2006/main" count="21" uniqueCount="20">
  <si>
    <t>月</t>
  </si>
  <si>
    <t>年</t>
  </si>
  <si>
    <r>
      <t>(</t>
    </r>
    <r>
      <rPr>
        <sz val="10"/>
        <color theme="1"/>
        <rFont val="ＭＳ 明朝"/>
        <family val="1"/>
        <charset val="128"/>
      </rPr>
      <t>責任者</t>
    </r>
    <r>
      <rPr>
        <sz val="12"/>
        <color theme="1"/>
        <rFont val="ＭＳ 明朝"/>
        <family val="1"/>
        <charset val="128"/>
      </rPr>
      <t>:</t>
    </r>
  </si>
  <si>
    <t>)</t>
  </si>
  <si>
    <t>排水溝の清掃</t>
  </si>
  <si>
    <t>搬出処理</t>
  </si>
  <si>
    <t>グリストラップ</t>
  </si>
  <si>
    <t>生ごみ</t>
  </si>
  <si>
    <t>廃油</t>
  </si>
  <si>
    <t>バスケットの清掃</t>
  </si>
  <si>
    <t>浮上油脂の清掃</t>
  </si>
  <si>
    <t>沈殿物（汚泥）の清掃</t>
  </si>
  <si>
    <t>毎日</t>
  </si>
  <si>
    <t>毎週</t>
  </si>
  <si>
    <t>毎月</t>
  </si>
  <si>
    <t>【修繕の記録】</t>
  </si>
  <si>
    <t>排水溝の清掃及び廃棄物管理記録表</t>
  </si>
  <si>
    <t>この部分は印刷されません。</t>
  </si>
  <si>
    <t>日付</t>
  </si>
  <si>
    <t>曜日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</si>
</sst>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8" formatCode="aaa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Liberation Sans"/>
      <family val="2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3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4" fontId="2" fillId="0" borderId="0" xfId="0" applyNumberFormat="1" applyFont="1">
      <alignment vertical="center"/>
    </xf>
  </cellXfs>
  <cellStyles count="1">
    <cellStyle name="標準" xfId="0" builtinId="0"/>
  </cellStyles>
  <dxfs count="31"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0419-8B23-410C-8960-CA810526F298}">
  <sheetPr codeName="Sheet1"/>
  <dimension ref="A1:AD40"/>
  <sheetViews>
    <sheetView tabSelected="1" workbookViewId="0">
      <selection sqref="A1:D1"/>
    </sheetView>
  </sheetViews>
  <sheetFormatPr defaultRowHeight="13"/>
  <cols>
    <col min="1" max="26" width="3.36328125" style="2" customWidth="1"/>
    <col min="27" max="27" width="6.7265625" style="2" customWidth="1"/>
    <col min="28" max="29" width="10.90625" style="2" customWidth="1"/>
    <col min="30" max="16384" width="8.7265625" style="2"/>
  </cols>
  <sheetData>
    <row r="1" spans="1:30" ht="32" customHeight="1" thickBot="1">
      <c r="A1" s="6"/>
      <c r="B1" s="6"/>
      <c r="C1" s="6"/>
      <c r="D1" s="6"/>
      <c r="E1" s="7" t="s">
        <v>16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6"/>
      <c r="Z1" s="6"/>
      <c r="AA1" s="1"/>
      <c r="AB1" s="1" t="s">
        <v>17</v>
      </c>
      <c r="AC1" s="1"/>
      <c r="AD1" s="1"/>
    </row>
    <row r="2" spans="1:30" ht="18.899999999999999" customHeight="1" thickBot="1">
      <c r="A2"/>
      <c r="B2" s="1"/>
      <c r="C2" s="1"/>
      <c r="D2" s="3"/>
      <c r="E2" s="27"/>
      <c r="F2" s="27"/>
      <c r="G2" s="1" t="s">
        <v>1</v>
      </c>
      <c r="H2" s="9"/>
      <c r="I2" s="1" t="s">
        <v>0</v>
      </c>
      <c r="J2" s="1"/>
      <c r="K2" s="4" t="s">
        <v>2</v>
      </c>
      <c r="L2" s="4"/>
      <c r="M2" s="4"/>
      <c r="N2" s="10"/>
      <c r="O2" s="10"/>
      <c r="P2" s="10"/>
      <c r="Q2" s="10"/>
      <c r="R2" s="10"/>
      <c r="S2" s="1" t="s">
        <v>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899999999999999" customHeight="1" thickBot="1">
      <c r="A3" s="11" t="s">
        <v>18</v>
      </c>
      <c r="B3" s="12" t="s">
        <v>19</v>
      </c>
      <c r="C3" s="13" t="s">
        <v>4</v>
      </c>
      <c r="D3" s="13"/>
      <c r="E3" s="13"/>
      <c r="F3" s="13"/>
      <c r="G3" s="14" t="s">
        <v>5</v>
      </c>
      <c r="H3" s="14"/>
      <c r="I3" s="14"/>
      <c r="J3" s="14"/>
      <c r="K3" s="14"/>
      <c r="L3" s="14"/>
      <c r="M3" s="14"/>
      <c r="N3" s="14"/>
      <c r="O3" s="15" t="s">
        <v>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"/>
      <c r="AB3" s="1" t="s">
        <v>18</v>
      </c>
      <c r="AC3" s="1"/>
      <c r="AD3" s="1"/>
    </row>
    <row r="4" spans="1:30" ht="18.899999999999999" customHeight="1" thickBot="1">
      <c r="A4" s="11"/>
      <c r="B4" s="12"/>
      <c r="C4" s="13"/>
      <c r="D4" s="13"/>
      <c r="E4" s="13"/>
      <c r="F4" s="13"/>
      <c r="G4" s="5" t="s">
        <v>7</v>
      </c>
      <c r="H4" s="5"/>
      <c r="I4" s="5"/>
      <c r="J4" s="5"/>
      <c r="K4" s="5" t="s">
        <v>8</v>
      </c>
      <c r="L4" s="5"/>
      <c r="M4" s="5"/>
      <c r="N4" s="5"/>
      <c r="O4" s="5" t="s">
        <v>9</v>
      </c>
      <c r="P4" s="5"/>
      <c r="Q4" s="5"/>
      <c r="R4" s="5"/>
      <c r="S4" s="5" t="s">
        <v>10</v>
      </c>
      <c r="T4" s="5"/>
      <c r="U4" s="5"/>
      <c r="V4" s="5"/>
      <c r="W4" s="16" t="s">
        <v>11</v>
      </c>
      <c r="X4" s="16"/>
      <c r="Y4" s="16"/>
      <c r="Z4" s="16"/>
      <c r="AA4" s="1"/>
      <c r="AB4" s="29" t="str">
        <f>IF($E$2&lt;&gt;"",IF($H$2&lt;&gt;"",DATE($E$2,$H$2,1),""),"")</f>
        <v/>
      </c>
      <c r="AC4" s="29" t="str">
        <f>IF($AB$4&lt;&gt;"",DATE(YEAR($AB$4),MONTH($AB$4)+1,DAY($AB$4)-1),"")</f>
        <v/>
      </c>
      <c r="AD4" s="1"/>
    </row>
    <row r="5" spans="1:30" ht="18.899999999999999" customHeight="1" thickBot="1">
      <c r="A5" s="11"/>
      <c r="B5" s="12"/>
      <c r="C5" s="13"/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6"/>
      <c r="Y5" s="16"/>
      <c r="Z5" s="16"/>
      <c r="AA5" s="1"/>
      <c r="AB5" s="1"/>
      <c r="AC5" s="1"/>
      <c r="AD5" s="1"/>
    </row>
    <row r="6" spans="1:30" ht="18.899999999999999" customHeight="1" thickBot="1">
      <c r="A6" s="11"/>
      <c r="B6" s="12"/>
      <c r="C6" s="17" t="s">
        <v>12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 t="s">
        <v>13</v>
      </c>
      <c r="T6" s="17"/>
      <c r="U6" s="17"/>
      <c r="V6" s="17"/>
      <c r="W6" s="18" t="s">
        <v>14</v>
      </c>
      <c r="X6" s="18"/>
      <c r="Y6" s="18"/>
      <c r="Z6" s="18"/>
      <c r="AA6" s="1"/>
      <c r="AB6" s="1"/>
      <c r="AC6" s="1"/>
      <c r="AD6" s="1"/>
    </row>
    <row r="7" spans="1:30" ht="18.899999999999999" customHeight="1">
      <c r="A7" s="19" t="str">
        <f>IF($AB$4="","",$AB$4)</f>
        <v/>
      </c>
      <c r="B7" s="28" t="str">
        <f>IF($AB$4="","",$A$7)</f>
        <v/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1"/>
      <c r="Y7" s="21"/>
      <c r="Z7" s="21"/>
      <c r="AA7" s="8"/>
      <c r="AB7" s="8"/>
      <c r="AC7" s="8"/>
      <c r="AD7" s="8"/>
    </row>
    <row r="8" spans="1:30" ht="18.899999999999999" customHeight="1">
      <c r="A8" s="19" t="str">
        <f>IF($AB$4="","",$AB$4+1)</f>
        <v/>
      </c>
      <c r="B8" s="28" t="str">
        <f>IF($AB$4="","",$A$8)</f>
        <v/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8"/>
      <c r="AB8" s="8"/>
      <c r="AC8" s="8"/>
      <c r="AD8" s="8"/>
    </row>
    <row r="9" spans="1:30" ht="18.899999999999999" customHeight="1">
      <c r="A9" s="19" t="str">
        <f>IF($AB$4="","",$AB$4+2)</f>
        <v/>
      </c>
      <c r="B9" s="28" t="str">
        <f>IF($AB$4="","",$A$9)</f>
        <v/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1"/>
      <c r="Z9" s="21"/>
      <c r="AA9" s="8"/>
      <c r="AB9" s="8"/>
      <c r="AC9" s="8"/>
      <c r="AD9" s="8"/>
    </row>
    <row r="10" spans="1:30" ht="18.899999999999999" customHeight="1">
      <c r="A10" s="19" t="str">
        <f>IF($AB$4="","",$AB$4+3)</f>
        <v/>
      </c>
      <c r="B10" s="28" t="str">
        <f>IF($AB$4="","",$A$10)</f>
        <v/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1"/>
      <c r="Y10" s="21"/>
      <c r="Z10" s="21"/>
      <c r="AA10" s="8"/>
      <c r="AB10" s="8"/>
      <c r="AC10" s="8"/>
      <c r="AD10" s="8"/>
    </row>
    <row r="11" spans="1:30" ht="18.899999999999999" customHeight="1">
      <c r="A11" s="19" t="str">
        <f>IF($AB$4="","",$AB$4+4)</f>
        <v/>
      </c>
      <c r="B11" s="28" t="str">
        <f>IF($AB$4="","",$A$11)</f>
        <v/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1"/>
      <c r="Y11" s="21"/>
      <c r="Z11" s="21"/>
      <c r="AA11" s="8"/>
      <c r="AB11" s="8"/>
      <c r="AC11" s="8"/>
      <c r="AD11" s="8"/>
    </row>
    <row r="12" spans="1:30" ht="18.899999999999999" customHeight="1">
      <c r="A12" s="19" t="str">
        <f>IF($AB$4="","",$AB$4+5)</f>
        <v/>
      </c>
      <c r="B12" s="28" t="str">
        <f>IF($AB$4="","",$A$12)</f>
        <v/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8"/>
      <c r="AB12" s="8"/>
      <c r="AC12" s="8"/>
      <c r="AD12" s="8"/>
    </row>
    <row r="13" spans="1:30" ht="18.899999999999999" customHeight="1">
      <c r="A13" s="19" t="str">
        <f>IF($AB$4="","",$AB$4+6)</f>
        <v/>
      </c>
      <c r="B13" s="28" t="str">
        <f>IF($AB$4="","",$A$13)</f>
        <v/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1"/>
      <c r="Y13" s="21"/>
      <c r="Z13" s="21"/>
      <c r="AA13" s="8"/>
      <c r="AB13" s="8"/>
      <c r="AC13" s="8"/>
      <c r="AD13" s="8"/>
    </row>
    <row r="14" spans="1:30" ht="18.899999999999999" customHeight="1">
      <c r="A14" s="19" t="str">
        <f>IF($AB$4="","",$AB$4+7)</f>
        <v/>
      </c>
      <c r="B14" s="28" t="str">
        <f>IF($AB$4="","",$A$14)</f>
        <v/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1"/>
      <c r="Y14" s="21"/>
      <c r="Z14" s="21"/>
      <c r="AA14" s="8"/>
      <c r="AB14" s="8"/>
      <c r="AC14" s="8"/>
      <c r="AD14" s="8"/>
    </row>
    <row r="15" spans="1:30" ht="18.899999999999999" customHeight="1">
      <c r="A15" s="19" t="str">
        <f>IF($AB$4="","",$AB$4+8)</f>
        <v/>
      </c>
      <c r="B15" s="28" t="str">
        <f>IF($AB$4="","",$A$15)</f>
        <v/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21"/>
      <c r="Y15" s="21"/>
      <c r="Z15" s="21"/>
      <c r="AA15" s="8"/>
      <c r="AB15" s="8"/>
      <c r="AC15" s="8"/>
      <c r="AD15" s="8"/>
    </row>
    <row r="16" spans="1:30" ht="18.899999999999999" customHeight="1">
      <c r="A16" s="19" t="str">
        <f>IF($AB$4="","",$AB$4+9)</f>
        <v/>
      </c>
      <c r="B16" s="28" t="str">
        <f>IF($AB$4="","",$A$16)</f>
        <v/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21"/>
      <c r="Y16" s="21"/>
      <c r="Z16" s="21"/>
      <c r="AA16" s="8"/>
      <c r="AB16" s="8"/>
      <c r="AC16" s="8"/>
      <c r="AD16" s="8"/>
    </row>
    <row r="17" spans="1:30" ht="18.899999999999999" customHeight="1">
      <c r="A17" s="19" t="str">
        <f>IF($AB$4="","",$AB$4+10)</f>
        <v/>
      </c>
      <c r="B17" s="28" t="str">
        <f>IF($AB$4="","",$A$17)</f>
        <v/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21"/>
      <c r="Y17" s="21"/>
      <c r="Z17" s="21"/>
      <c r="AA17" s="8"/>
      <c r="AB17" s="8"/>
      <c r="AC17" s="8"/>
      <c r="AD17" s="8"/>
    </row>
    <row r="18" spans="1:30" ht="18.899999999999999" customHeight="1">
      <c r="A18" s="19" t="str">
        <f>IF($AB$4="","",$AB$4+11)</f>
        <v/>
      </c>
      <c r="B18" s="28" t="str">
        <f>IF($AB$4="","",$A$18)</f>
        <v/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1"/>
      <c r="Y18" s="21"/>
      <c r="Z18" s="21"/>
      <c r="AA18" s="8"/>
      <c r="AB18" s="8"/>
      <c r="AC18" s="8"/>
      <c r="AD18" s="8"/>
    </row>
    <row r="19" spans="1:30" ht="18.899999999999999" customHeight="1">
      <c r="A19" s="19" t="str">
        <f>IF($AB$4="","",$AB$4+12)</f>
        <v/>
      </c>
      <c r="B19" s="28" t="str">
        <f>IF($AB$4="","",$A$19)</f>
        <v/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1"/>
      <c r="Y19" s="21"/>
      <c r="Z19" s="21"/>
      <c r="AA19" s="8"/>
      <c r="AB19" s="8"/>
      <c r="AC19" s="8"/>
      <c r="AD19" s="8"/>
    </row>
    <row r="20" spans="1:30" ht="18.899999999999999" customHeight="1">
      <c r="A20" s="19" t="str">
        <f>IF($AB$4="","",$AB$4+13)</f>
        <v/>
      </c>
      <c r="B20" s="28" t="str">
        <f>IF($AB$4="","",$A$20)</f>
        <v/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21"/>
      <c r="Y20" s="21"/>
      <c r="Z20" s="21"/>
      <c r="AA20" s="8"/>
      <c r="AB20" s="8"/>
      <c r="AC20" s="8"/>
      <c r="AD20" s="8"/>
    </row>
    <row r="21" spans="1:30" ht="18.899999999999999" customHeight="1">
      <c r="A21" s="19" t="str">
        <f>IF($AB$4="","",$AB$4+14)</f>
        <v/>
      </c>
      <c r="B21" s="28" t="str">
        <f>IF($AB$4="","",$A$21)</f>
        <v/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1"/>
      <c r="Y21" s="21"/>
      <c r="Z21" s="21"/>
      <c r="AA21" s="8"/>
      <c r="AB21" s="8"/>
      <c r="AC21" s="8"/>
      <c r="AD21" s="8"/>
    </row>
    <row r="22" spans="1:30" ht="18.899999999999999" customHeight="1">
      <c r="A22" s="19" t="str">
        <f>IF($AB$4="","",$AB$4+15)</f>
        <v/>
      </c>
      <c r="B22" s="28" t="str">
        <f>IF($AB$4="","",$A$22)</f>
        <v/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21"/>
      <c r="Y22" s="21"/>
      <c r="Z22" s="21"/>
      <c r="AA22" s="8"/>
      <c r="AB22" s="8"/>
      <c r="AC22" s="8"/>
      <c r="AD22" s="8"/>
    </row>
    <row r="23" spans="1:30" ht="18.899999999999999" customHeight="1">
      <c r="A23" s="19" t="str">
        <f>IF($AB$4="","",$AB$4+16)</f>
        <v/>
      </c>
      <c r="B23" s="28" t="str">
        <f>IF($AB$4="","",$A$23)</f>
        <v/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1"/>
      <c r="Y23" s="21"/>
      <c r="Z23" s="21"/>
      <c r="AA23" s="8"/>
      <c r="AB23" s="8"/>
      <c r="AC23" s="8"/>
      <c r="AD23" s="8"/>
    </row>
    <row r="24" spans="1:30" ht="18.899999999999999" customHeight="1">
      <c r="A24" s="19" t="str">
        <f>IF($AB$4="","",$AB$4+17)</f>
        <v/>
      </c>
      <c r="B24" s="28" t="str">
        <f>IF($AB$4="","",$A$24)</f>
        <v/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1"/>
      <c r="Y24" s="21"/>
      <c r="Z24" s="21"/>
      <c r="AA24" s="8"/>
      <c r="AB24" s="8"/>
      <c r="AC24" s="8"/>
      <c r="AD24" s="8"/>
    </row>
    <row r="25" spans="1:30" ht="18.899999999999999" customHeight="1">
      <c r="A25" s="19" t="str">
        <f>IF($AB$4="","",$AB$4+18)</f>
        <v/>
      </c>
      <c r="B25" s="28" t="str">
        <f>IF($AB$4="","",$A$25)</f>
        <v/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1"/>
      <c r="Y25" s="21"/>
      <c r="Z25" s="21"/>
      <c r="AA25" s="8"/>
      <c r="AB25" s="8"/>
      <c r="AC25" s="8"/>
      <c r="AD25" s="8"/>
    </row>
    <row r="26" spans="1:30" ht="18.899999999999999" customHeight="1">
      <c r="A26" s="19" t="str">
        <f>IF($AB$4="","",$AB$4+19)</f>
        <v/>
      </c>
      <c r="B26" s="28" t="str">
        <f>IF($AB$4="","",$A$26)</f>
        <v/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1"/>
      <c r="Y26" s="21"/>
      <c r="Z26" s="21"/>
      <c r="AA26" s="8"/>
      <c r="AB26" s="8"/>
      <c r="AC26" s="8"/>
      <c r="AD26" s="8"/>
    </row>
    <row r="27" spans="1:30" ht="18.899999999999999" customHeight="1">
      <c r="A27" s="19" t="str">
        <f>IF($AB$4="","",$AB$4+20)</f>
        <v/>
      </c>
      <c r="B27" s="28" t="str">
        <f>IF($AB$4="","",$A$27)</f>
        <v/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1"/>
      <c r="Z27" s="21"/>
      <c r="AA27" s="8"/>
      <c r="AB27" s="8"/>
      <c r="AC27" s="8"/>
      <c r="AD27" s="8"/>
    </row>
    <row r="28" spans="1:30" ht="18.899999999999999" customHeight="1">
      <c r="A28" s="19" t="str">
        <f>IF($AB$4="","",$AB$4+21)</f>
        <v/>
      </c>
      <c r="B28" s="28" t="str">
        <f>IF($AB$4="","",$A$28)</f>
        <v/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1"/>
      <c r="Y28" s="21"/>
      <c r="Z28" s="21"/>
      <c r="AA28" s="8"/>
      <c r="AB28" s="8"/>
      <c r="AC28" s="8"/>
      <c r="AD28" s="8"/>
    </row>
    <row r="29" spans="1:30" ht="18.899999999999999" customHeight="1">
      <c r="A29" s="19" t="str">
        <f>IF($AB$4="","",$AB$4+22)</f>
        <v/>
      </c>
      <c r="B29" s="28" t="str">
        <f>IF($AB$4="","",$A$29)</f>
        <v/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  <c r="X29" s="21"/>
      <c r="Y29" s="21"/>
      <c r="Z29" s="21"/>
      <c r="AA29" s="8"/>
      <c r="AB29" s="8"/>
      <c r="AC29" s="8"/>
      <c r="AD29" s="8"/>
    </row>
    <row r="30" spans="1:30" ht="18.899999999999999" customHeight="1">
      <c r="A30" s="19" t="str">
        <f>IF($AB$4="","",$AB$4+23)</f>
        <v/>
      </c>
      <c r="B30" s="28" t="str">
        <f>IF($AB$4="","",$A$30)</f>
        <v/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1"/>
      <c r="Y30" s="21"/>
      <c r="Z30" s="21"/>
      <c r="AA30" s="8"/>
      <c r="AB30" s="8"/>
      <c r="AC30" s="8"/>
      <c r="AD30" s="8"/>
    </row>
    <row r="31" spans="1:30" ht="18.899999999999999" customHeight="1">
      <c r="A31" s="19" t="str">
        <f>IF($AB$4="","",$AB$4+24)</f>
        <v/>
      </c>
      <c r="B31" s="28" t="str">
        <f>IF($AB$4="","",$A$31)</f>
        <v/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1"/>
      <c r="Y31" s="21"/>
      <c r="Z31" s="21"/>
      <c r="AA31" s="8"/>
      <c r="AB31" s="8"/>
      <c r="AC31" s="8"/>
      <c r="AD31" s="8"/>
    </row>
    <row r="32" spans="1:30" ht="18.899999999999999" customHeight="1">
      <c r="A32" s="19" t="str">
        <f>IF($AB$4="","",$AB$4+25)</f>
        <v/>
      </c>
      <c r="B32" s="28" t="str">
        <f>IF($AB$4="","",$A$32)</f>
        <v/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1"/>
      <c r="Y32" s="21"/>
      <c r="Z32" s="21"/>
      <c r="AA32" s="8"/>
      <c r="AB32" s="8"/>
      <c r="AC32" s="8"/>
      <c r="AD32" s="8"/>
    </row>
    <row r="33" spans="1:30" ht="18.899999999999999" customHeight="1">
      <c r="A33" s="19" t="str">
        <f>IF($AB$4="","",$AB$4+26)</f>
        <v/>
      </c>
      <c r="B33" s="28" t="str">
        <f>IF($AB$4="","",$A$33)</f>
        <v/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1"/>
      <c r="Z33" s="21"/>
      <c r="AA33" s="8"/>
      <c r="AB33" s="8"/>
      <c r="AC33" s="8"/>
      <c r="AD33" s="8"/>
    </row>
    <row r="34" spans="1:30" ht="18.899999999999999" customHeight="1">
      <c r="A34" s="19" t="str">
        <f>IF($AB$4="","",$AB$4+27)</f>
        <v/>
      </c>
      <c r="B34" s="28" t="str">
        <f>IF($AB$4="","",$A$34)</f>
        <v/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1"/>
      <c r="Y34" s="21"/>
      <c r="Z34" s="21"/>
      <c r="AA34" s="8"/>
      <c r="AB34" s="8"/>
      <c r="AC34" s="8"/>
      <c r="AD34" s="8"/>
    </row>
    <row r="35" spans="1:30" ht="18.899999999999999" customHeight="1">
      <c r="A35" s="19" t="str">
        <f>IF($AB$4="","",IF($AB$4+28&gt;$AC$4,"",$AB$4+28))</f>
        <v/>
      </c>
      <c r="B35" s="28" t="str">
        <f>IF($AB$4="","",$A$35)</f>
        <v/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1"/>
      <c r="Y35" s="21"/>
      <c r="Z35" s="21"/>
      <c r="AA35" s="8"/>
      <c r="AB35" s="8"/>
      <c r="AC35" s="8"/>
      <c r="AD35" s="8"/>
    </row>
    <row r="36" spans="1:30" ht="18.899999999999999" customHeight="1">
      <c r="A36" s="19" t="str">
        <f>IF($AB$4="","",IF($AB$4+29&gt;$AC$4,"",$AB$4+29))</f>
        <v/>
      </c>
      <c r="B36" s="28" t="str">
        <f>IF($AB$4="","",$A$36)</f>
        <v/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1"/>
      <c r="Y36" s="21"/>
      <c r="Z36" s="21"/>
      <c r="AA36" s="8"/>
      <c r="AB36" s="8"/>
      <c r="AC36" s="8"/>
      <c r="AD36" s="8"/>
    </row>
    <row r="37" spans="1:30" ht="18.899999999999999" customHeight="1" thickBot="1">
      <c r="A37" s="19" t="str">
        <f>IF($AB$4="","",IF($AB$4+30&gt;$AC$4,"",$AB$4+30))</f>
        <v/>
      </c>
      <c r="B37" s="28" t="str">
        <f>IF($AB$4="","",$A$37)</f>
        <v/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8"/>
      <c r="AB37" s="8"/>
      <c r="AC37" s="8"/>
      <c r="AD37" s="8"/>
    </row>
    <row r="38" spans="1:30" ht="18.899999999999999" customHeight="1">
      <c r="A38" s="24" t="s">
        <v>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8"/>
      <c r="AB38" s="8"/>
      <c r="AC38" s="8"/>
      <c r="AD38" s="8"/>
    </row>
    <row r="39" spans="1:30" ht="18.899999999999999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8"/>
      <c r="AB39" s="8"/>
      <c r="AC39" s="8"/>
      <c r="AD39" s="8"/>
    </row>
    <row r="40" spans="1:30" ht="18.899999999999999" customHeight="1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8"/>
      <c r="AB40" s="8"/>
      <c r="AC40" s="8"/>
      <c r="AD40" s="8"/>
    </row>
  </sheetData>
  <mergeCells count="208">
    <mergeCell ref="A38:Z38"/>
    <mergeCell ref="A39:Z39"/>
    <mergeCell ref="A40:Z40"/>
    <mergeCell ref="C36:F36"/>
    <mergeCell ref="G36:J36"/>
    <mergeCell ref="K36:N36"/>
    <mergeCell ref="O36:R36"/>
    <mergeCell ref="S36:V36"/>
    <mergeCell ref="W36:Z36"/>
    <mergeCell ref="C37:F37"/>
    <mergeCell ref="G37:J37"/>
    <mergeCell ref="K37:N37"/>
    <mergeCell ref="O37:R37"/>
    <mergeCell ref="S37:V37"/>
    <mergeCell ref="W37:Z37"/>
    <mergeCell ref="C34:F34"/>
    <mergeCell ref="G34:J34"/>
    <mergeCell ref="K34:N34"/>
    <mergeCell ref="O34:R34"/>
    <mergeCell ref="S34:V34"/>
    <mergeCell ref="W34:Z34"/>
    <mergeCell ref="C35:F35"/>
    <mergeCell ref="G35:J35"/>
    <mergeCell ref="K35:N35"/>
    <mergeCell ref="O35:R35"/>
    <mergeCell ref="S35:V35"/>
    <mergeCell ref="W35:Z35"/>
    <mergeCell ref="C32:F32"/>
    <mergeCell ref="G32:J32"/>
    <mergeCell ref="K32:N32"/>
    <mergeCell ref="O32:R32"/>
    <mergeCell ref="S32:V32"/>
    <mergeCell ref="W32:Z32"/>
    <mergeCell ref="C33:F33"/>
    <mergeCell ref="G33:J33"/>
    <mergeCell ref="K33:N33"/>
    <mergeCell ref="O33:R33"/>
    <mergeCell ref="S33:V33"/>
    <mergeCell ref="W33:Z33"/>
    <mergeCell ref="C30:F30"/>
    <mergeCell ref="G30:J30"/>
    <mergeCell ref="K30:N30"/>
    <mergeCell ref="O30:R30"/>
    <mergeCell ref="S30:V30"/>
    <mergeCell ref="W30:Z30"/>
    <mergeCell ref="C31:F31"/>
    <mergeCell ref="G31:J31"/>
    <mergeCell ref="K31:N31"/>
    <mergeCell ref="O31:R31"/>
    <mergeCell ref="S31:V31"/>
    <mergeCell ref="W31:Z31"/>
    <mergeCell ref="C28:F28"/>
    <mergeCell ref="G28:J28"/>
    <mergeCell ref="K28:N28"/>
    <mergeCell ref="O28:R28"/>
    <mergeCell ref="S28:V28"/>
    <mergeCell ref="W28:Z28"/>
    <mergeCell ref="C29:F29"/>
    <mergeCell ref="G29:J29"/>
    <mergeCell ref="K29:N29"/>
    <mergeCell ref="O29:R29"/>
    <mergeCell ref="S29:V29"/>
    <mergeCell ref="W29:Z29"/>
    <mergeCell ref="C26:F26"/>
    <mergeCell ref="G26:J26"/>
    <mergeCell ref="K26:N26"/>
    <mergeCell ref="O26:R26"/>
    <mergeCell ref="S26:V26"/>
    <mergeCell ref="W26:Z26"/>
    <mergeCell ref="C27:F27"/>
    <mergeCell ref="G27:J27"/>
    <mergeCell ref="K27:N27"/>
    <mergeCell ref="O27:R27"/>
    <mergeCell ref="S27:V27"/>
    <mergeCell ref="W27:Z27"/>
    <mergeCell ref="C23:F23"/>
    <mergeCell ref="G23:J23"/>
    <mergeCell ref="K23:N23"/>
    <mergeCell ref="O23:R23"/>
    <mergeCell ref="S23:V23"/>
    <mergeCell ref="W23:Z23"/>
    <mergeCell ref="C24:F24"/>
    <mergeCell ref="G24:J24"/>
    <mergeCell ref="K24:N24"/>
    <mergeCell ref="O24:R24"/>
    <mergeCell ref="S24:V24"/>
    <mergeCell ref="W24:Z24"/>
    <mergeCell ref="S18:V18"/>
    <mergeCell ref="W18:Z18"/>
    <mergeCell ref="C19:F19"/>
    <mergeCell ref="G19:J19"/>
    <mergeCell ref="K19:N19"/>
    <mergeCell ref="O19:R19"/>
    <mergeCell ref="S19:V19"/>
    <mergeCell ref="W19:Z19"/>
    <mergeCell ref="C20:F20"/>
    <mergeCell ref="G20:J20"/>
    <mergeCell ref="K20:N20"/>
    <mergeCell ref="O20:R20"/>
    <mergeCell ref="S20:V20"/>
    <mergeCell ref="W20:Z20"/>
    <mergeCell ref="C15:F15"/>
    <mergeCell ref="G15:J15"/>
    <mergeCell ref="K15:N15"/>
    <mergeCell ref="O15:R15"/>
    <mergeCell ref="S15:V15"/>
    <mergeCell ref="W15:Z15"/>
    <mergeCell ref="C16:F16"/>
    <mergeCell ref="G16:J16"/>
    <mergeCell ref="K16:N16"/>
    <mergeCell ref="O16:R16"/>
    <mergeCell ref="S16:V16"/>
    <mergeCell ref="W16:Z16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W14:Z14"/>
    <mergeCell ref="S9:V9"/>
    <mergeCell ref="W9:Z9"/>
    <mergeCell ref="C10:F10"/>
    <mergeCell ref="G10:J10"/>
    <mergeCell ref="K10:N10"/>
    <mergeCell ref="O10:R10"/>
    <mergeCell ref="S10:V10"/>
    <mergeCell ref="W10:Z10"/>
    <mergeCell ref="C11:F11"/>
    <mergeCell ref="G11:J11"/>
    <mergeCell ref="K11:N11"/>
    <mergeCell ref="O11:R11"/>
    <mergeCell ref="S11:V11"/>
    <mergeCell ref="W11:Z11"/>
    <mergeCell ref="E1:V1"/>
    <mergeCell ref="W1:Z1"/>
    <mergeCell ref="E2:F2"/>
    <mergeCell ref="K2:M2"/>
    <mergeCell ref="N2:R2"/>
    <mergeCell ref="B3:B6"/>
    <mergeCell ref="C3:F5"/>
    <mergeCell ref="G3:N3"/>
    <mergeCell ref="O3:Z3"/>
    <mergeCell ref="G4:J5"/>
    <mergeCell ref="K4:N5"/>
    <mergeCell ref="O4:R5"/>
    <mergeCell ref="S4:V5"/>
    <mergeCell ref="W4:Z5"/>
    <mergeCell ref="C6:R6"/>
    <mergeCell ref="S6:V6"/>
    <mergeCell ref="W6:Z6"/>
    <mergeCell ref="C7:F7"/>
    <mergeCell ref="G7:J7"/>
    <mergeCell ref="K7:N7"/>
    <mergeCell ref="O7:R7"/>
    <mergeCell ref="C21:F21"/>
    <mergeCell ref="G21:J21"/>
    <mergeCell ref="K21:N21"/>
    <mergeCell ref="O21:R21"/>
    <mergeCell ref="S21:V21"/>
    <mergeCell ref="W21:Z21"/>
    <mergeCell ref="C22:F22"/>
    <mergeCell ref="G22:J22"/>
    <mergeCell ref="K22:N22"/>
    <mergeCell ref="O22:R22"/>
    <mergeCell ref="S22:V22"/>
    <mergeCell ref="W22:Z22"/>
    <mergeCell ref="C17:F17"/>
    <mergeCell ref="G17:J17"/>
    <mergeCell ref="K17:N17"/>
    <mergeCell ref="O17:R17"/>
    <mergeCell ref="S17:V17"/>
    <mergeCell ref="W17:Z17"/>
    <mergeCell ref="C18:F18"/>
    <mergeCell ref="G18:J18"/>
    <mergeCell ref="K18:N18"/>
    <mergeCell ref="O18:R18"/>
    <mergeCell ref="C12:F12"/>
    <mergeCell ref="G12:J12"/>
    <mergeCell ref="K12:N12"/>
    <mergeCell ref="O12:R12"/>
    <mergeCell ref="S12:V12"/>
    <mergeCell ref="W12:Z12"/>
    <mergeCell ref="S7:V7"/>
    <mergeCell ref="W7:Z7"/>
    <mergeCell ref="C8:F8"/>
    <mergeCell ref="G8:J8"/>
    <mergeCell ref="K8:N8"/>
    <mergeCell ref="O8:R8"/>
    <mergeCell ref="S8:V8"/>
    <mergeCell ref="W8:Z8"/>
    <mergeCell ref="C9:F9"/>
    <mergeCell ref="G9:J9"/>
    <mergeCell ref="K9:N9"/>
    <mergeCell ref="O9:R9"/>
    <mergeCell ref="C25:F25"/>
    <mergeCell ref="G25:J25"/>
    <mergeCell ref="K25:N25"/>
    <mergeCell ref="O25:R25"/>
    <mergeCell ref="S25:V25"/>
    <mergeCell ref="W25:Z25"/>
    <mergeCell ref="A1:D1"/>
    <mergeCell ref="A3:A6"/>
  </mergeCells>
  <phoneticPr fontId="1"/>
  <conditionalFormatting sqref="A10:C10 G10 K10 O10 S10 W10">
    <cfRule type="expression" dxfId="30" priority="1" stopIfTrue="1">
      <formula>WEEKDAY($B$10)=1</formula>
    </cfRule>
  </conditionalFormatting>
  <conditionalFormatting sqref="A11:C11 G11 K11 O11 S11 W11">
    <cfRule type="expression" dxfId="29" priority="27" stopIfTrue="1">
      <formula>WEEKDAY($B$11)=1</formula>
    </cfRule>
  </conditionalFormatting>
  <conditionalFormatting sqref="A12:C12 G12 K12 O12 S12 W12">
    <cfRule type="expression" dxfId="28" priority="31" stopIfTrue="1">
      <formula>WEEKDAY($B$12)=1</formula>
    </cfRule>
  </conditionalFormatting>
  <conditionalFormatting sqref="A13:C13 G13 K13 O13 S13 W13">
    <cfRule type="expression" dxfId="27" priority="2" stopIfTrue="1">
      <formula>WEEKDAY($B$13)=1</formula>
    </cfRule>
  </conditionalFormatting>
  <conditionalFormatting sqref="A14:C14 G14 K14 O14 S14 W14">
    <cfRule type="expression" dxfId="26" priority="3" stopIfTrue="1">
      <formula>WEEKDAY($B$14)=1</formula>
    </cfRule>
  </conditionalFormatting>
  <conditionalFormatting sqref="A15:C15 G15 K15 O15 S15 W15">
    <cfRule type="expression" dxfId="25" priority="4" stopIfTrue="1">
      <formula>WEEKDAY($B$15)=1</formula>
    </cfRule>
  </conditionalFormatting>
  <conditionalFormatting sqref="A16:C16 G16 K16 O16 S16 W16">
    <cfRule type="expression" dxfId="24" priority="5" stopIfTrue="1">
      <formula>WEEKDAY($B$16)=1</formula>
    </cfRule>
  </conditionalFormatting>
  <conditionalFormatting sqref="A17:C17 G17 K17 O17 S17 W17">
    <cfRule type="expression" dxfId="23" priority="6" stopIfTrue="1">
      <formula>WEEKDAY($B$17)=1</formula>
    </cfRule>
  </conditionalFormatting>
  <conditionalFormatting sqref="A18:C18 G18 K18 O18 S18 W18">
    <cfRule type="expression" dxfId="22" priority="7" stopIfTrue="1">
      <formula>WEEKDAY($B$18)=1</formula>
    </cfRule>
  </conditionalFormatting>
  <conditionalFormatting sqref="A19:C19 G19 K19 O19 S19 W19">
    <cfRule type="expression" dxfId="21" priority="8" stopIfTrue="1">
      <formula>WEEKDAY($B$19)=1</formula>
    </cfRule>
  </conditionalFormatting>
  <conditionalFormatting sqref="A20:C20 G20 K20 O20 S20 W20">
    <cfRule type="expression" dxfId="20" priority="9" stopIfTrue="1">
      <formula>WEEKDAY($B$20)=1</formula>
    </cfRule>
  </conditionalFormatting>
  <conditionalFormatting sqref="A21:C21 G21 K21 O21 S21 W21">
    <cfRule type="expression" dxfId="19" priority="10" stopIfTrue="1">
      <formula>WEEKDAY($B$21)=1</formula>
    </cfRule>
  </conditionalFormatting>
  <conditionalFormatting sqref="A22:C22 G22 K22 O22 S22 W22">
    <cfRule type="expression" dxfId="18" priority="11" stopIfTrue="1">
      <formula>WEEKDAY($B$22)=1</formula>
    </cfRule>
  </conditionalFormatting>
  <conditionalFormatting sqref="A23:C23 G23 K23 O23 S23 W23">
    <cfRule type="expression" dxfId="17" priority="12" stopIfTrue="1">
      <formula>WEEKDAY($B$23)=1</formula>
    </cfRule>
  </conditionalFormatting>
  <conditionalFormatting sqref="A24:C24 G24 K24 O24 S24 W24">
    <cfRule type="expression" dxfId="16" priority="13" stopIfTrue="1">
      <formula>WEEKDAY($B$24)=1</formula>
    </cfRule>
  </conditionalFormatting>
  <conditionalFormatting sqref="A25:C25 G25 K25 O25 S25 W25">
    <cfRule type="expression" dxfId="15" priority="14" stopIfTrue="1">
      <formula>WEEKDAY($B$25)=1</formula>
    </cfRule>
  </conditionalFormatting>
  <conditionalFormatting sqref="A26:C26 G26 K26 O26 S26 W26">
    <cfRule type="expression" dxfId="14" priority="15" stopIfTrue="1">
      <formula>WEEKDAY($B$26)=1</formula>
    </cfRule>
  </conditionalFormatting>
  <conditionalFormatting sqref="A27:C27 G27 K27 O27 S27 W27">
    <cfRule type="expression" dxfId="13" priority="16" stopIfTrue="1">
      <formula>WEEKDAY($B$27)=1</formula>
    </cfRule>
  </conditionalFormatting>
  <conditionalFormatting sqref="A28:C28 G28 K28 O28 S28 W28">
    <cfRule type="expression" dxfId="12" priority="17" stopIfTrue="1">
      <formula>WEEKDAY($B$28)=1</formula>
    </cfRule>
  </conditionalFormatting>
  <conditionalFormatting sqref="A29:C29 G29 K29 O29 S29 W29">
    <cfRule type="expression" dxfId="11" priority="18" stopIfTrue="1">
      <formula>WEEKDAY($B$29)=1</formula>
    </cfRule>
  </conditionalFormatting>
  <conditionalFormatting sqref="A30:C30 G30 K30 O30 S30 W30">
    <cfRule type="expression" dxfId="10" priority="19" stopIfTrue="1">
      <formula>WEEKDAY($B$30)=1</formula>
    </cfRule>
  </conditionalFormatting>
  <conditionalFormatting sqref="A31:C31 G31 K31 O31 S31 W31">
    <cfRule type="expression" dxfId="9" priority="20" stopIfTrue="1">
      <formula>WEEKDAY($B$31)=1</formula>
    </cfRule>
  </conditionalFormatting>
  <conditionalFormatting sqref="A32:C32 G32 K32 O32 S32 W32">
    <cfRule type="expression" dxfId="8" priority="21" stopIfTrue="1">
      <formula>WEEKDAY($B$32)=1</formula>
    </cfRule>
  </conditionalFormatting>
  <conditionalFormatting sqref="A33:C33 G33 K33 O33 S33 W33">
    <cfRule type="expression" dxfId="7" priority="22" stopIfTrue="1">
      <formula>WEEKDAY($B$33)=1</formula>
    </cfRule>
  </conditionalFormatting>
  <conditionalFormatting sqref="A34:C34 G34 K34 O34 S34 W34">
    <cfRule type="expression" dxfId="6" priority="23" stopIfTrue="1">
      <formula>WEEKDAY($B$34)=1</formula>
    </cfRule>
  </conditionalFormatting>
  <conditionalFormatting sqref="A35:C35 G35 K35 O35 S35 W35">
    <cfRule type="expression" dxfId="5" priority="24" stopIfTrue="1">
      <formula>WEEKDAY($B$35)=1</formula>
    </cfRule>
  </conditionalFormatting>
  <conditionalFormatting sqref="A36:C36 G36 K36 O36 S36 W36">
    <cfRule type="expression" dxfId="4" priority="25" stopIfTrue="1">
      <formula>WEEKDAY($B$36)=1</formula>
    </cfRule>
  </conditionalFormatting>
  <conditionalFormatting sqref="A37:C37 G37 K37 O37 S37 W37">
    <cfRule type="expression" dxfId="3" priority="26" stopIfTrue="1">
      <formula>WEEKDAY($B$37)=1</formula>
    </cfRule>
  </conditionalFormatting>
  <conditionalFormatting sqref="A7:C7 G7 K7 O7 S7 W7">
    <cfRule type="expression" dxfId="2" priority="28" stopIfTrue="1">
      <formula>WEEKDAY($B$7)=1</formula>
    </cfRule>
  </conditionalFormatting>
  <conditionalFormatting sqref="A8:C8 G8 K8 O8 S8 W8">
    <cfRule type="expression" dxfId="1" priority="29" stopIfTrue="1">
      <formula>WEEKDAY($B$8)=1</formula>
    </cfRule>
  </conditionalFormatting>
  <conditionalFormatting sqref="A9:C9 G9 K9 O9 S9 W9">
    <cfRule type="expression" dxfId="0" priority="30" stopIfTrue="1">
      <formula>WEEKDAY($B$9)=1</formula>
    </cfRule>
  </conditionalFormatting>
  <dataValidations count="1">
    <dataValidation type="list" allowBlank="1" showErrorMessage="1" sqref="L6:L17 N6:N17 P6:P17 R6:R17 T6:T17 V6:V17 X6:X17 L24:L35 N24:N35 P24:P35 R24:R35 T24:T35 V24:V35 X24:X35" xr:uid="{83E3A3CD-9400-4A9A-8165-8B460D52C937}">
      <formula1>"○,　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排水溝の清掃及び廃棄物管理記録表</vt:lpstr>
      <vt:lpstr>排水溝の清掃及び廃棄物管理記録表!Print_Area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排水溝の清掃及び廃棄物管理記録表</dc:title>
  <dc:subject>勤怠管理</dc:subject>
  <dc:creator/>
  <dc:description>【2023/07/20】
リリース</dc:description>
  <cp:lastModifiedBy/>
  <dcterms:created xsi:type="dcterms:W3CDTF">2020-12-16T05:25:59Z</dcterms:created>
  <dcterms:modified xsi:type="dcterms:W3CDTF">2023-07-27T00:31:08Z</dcterms:modified>
</cp:coreProperties>
</file>