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xr:revisionPtr revIDLastSave="0" documentId="8_{C65B2215-0A72-4FAE-8A10-642621C0B5B0}" xr6:coauthVersionLast="47" xr6:coauthVersionMax="47" xr10:uidLastSave="{00000000-0000-0000-0000-000000000000}"/>
  <bookViews>
    <workbookView xWindow="2480" yWindow="1470" windowWidth="15080" windowHeight="8340" xr2:uid="{00000000-000D-0000-FFFF-FFFF00000000}"/>
  </bookViews>
  <sheets>
    <sheet name="清掃・点検実施管理表(毎日)" sheetId="6" r:id="rId1"/>
  </sheets>
  <definedNames>
    <definedName name="_xlnm.Print_Area" localSheetId="0">'清掃・点検実施管理表(毎日)'!$A$1:$AH$32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 i="6" l="1"/>
  <c r="J3" i="6" l="1"/>
  <c r="J4" i="6" s="1"/>
  <c r="R3" i="6"/>
  <c r="Z3" i="6"/>
  <c r="S4" i="6"/>
  <c r="AA4" i="6"/>
  <c r="AK2" i="6"/>
  <c r="AH3" i="6" s="1"/>
  <c r="AH4" i="6" s="1"/>
  <c r="K3" i="6"/>
  <c r="K4" i="6" s="1"/>
  <c r="S3" i="6"/>
  <c r="AA3" i="6"/>
  <c r="D3" i="6"/>
  <c r="D4" i="6" s="1"/>
  <c r="T3" i="6"/>
  <c r="T4" i="6" s="1"/>
  <c r="W4" i="6"/>
  <c r="L3" i="6"/>
  <c r="L4" i="6" s="1"/>
  <c r="AB3" i="6"/>
  <c r="AB4" i="6" s="1"/>
  <c r="M4" i="6"/>
  <c r="E3" i="6"/>
  <c r="E4" i="6" s="1"/>
  <c r="M3" i="6"/>
  <c r="U3" i="6"/>
  <c r="U4" i="6" s="1"/>
  <c r="AC3" i="6"/>
  <c r="AC4" i="6" s="1"/>
  <c r="F4" i="6"/>
  <c r="F3" i="6"/>
  <c r="N3" i="6"/>
  <c r="N4" i="6" s="1"/>
  <c r="V3" i="6"/>
  <c r="V4" i="6" s="1"/>
  <c r="AD3" i="6"/>
  <c r="AD4" i="6" s="1"/>
  <c r="G4" i="6"/>
  <c r="O4" i="6"/>
  <c r="G3" i="6"/>
  <c r="O3" i="6"/>
  <c r="W3" i="6"/>
  <c r="AE3" i="6"/>
  <c r="AE4" i="6" s="1"/>
  <c r="H4" i="6"/>
  <c r="P4" i="6"/>
  <c r="X4" i="6"/>
  <c r="H3" i="6"/>
  <c r="P3" i="6"/>
  <c r="X3" i="6"/>
  <c r="I4" i="6"/>
  <c r="Q4" i="6"/>
  <c r="Y4" i="6"/>
  <c r="I3" i="6"/>
  <c r="Q3" i="6"/>
  <c r="Y3" i="6"/>
  <c r="R4" i="6"/>
  <c r="Z4" i="6"/>
  <c r="AG3" i="6" l="1"/>
  <c r="AG4" i="6" s="1"/>
  <c r="AF3" i="6"/>
  <c r="AF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A88B3988-8999-48C9-A48A-FEED6E976E86}">
      <text>
        <r>
          <rPr>
            <sz val="10"/>
            <color theme="1"/>
            <rFont val="ＭＳ Ｐゴシック"/>
            <family val="3"/>
            <charset val="128"/>
          </rPr>
          <t>今月のトイレ掃除のチェックリストです。日々の清掃や点検の作業が行われたかどうかを確認するためのチェックシートです。</t>
        </r>
      </text>
    </comment>
    <comment ref="D2" authorId="0" shapeId="0" xr:uid="{D6CA0ED4-1EA5-4CC3-A25D-492A37F5C18D}">
      <text>
        <r>
          <rPr>
            <sz val="10"/>
            <color indexed="81"/>
            <rFont val="MS P ゴシック"/>
            <family val="3"/>
            <charset val="128"/>
          </rPr>
          <t>西暦で入力してください。</t>
        </r>
      </text>
    </comment>
  </commentList>
</comments>
</file>

<file path=xl/sharedStrings.xml><?xml version="1.0" encoding="utf-8"?>
<sst xmlns="http://schemas.openxmlformats.org/spreadsheetml/2006/main" count="39" uniqueCount="37">
  <si>
    <t>月</t>
  </si>
  <si>
    <t>年</t>
  </si>
  <si>
    <t>No.</t>
  </si>
  <si>
    <t>曜日</t>
  </si>
  <si>
    <t>日付</t>
  </si>
  <si>
    <t>清掃</t>
  </si>
  <si>
    <t>作業所名</t>
  </si>
  <si>
    <t>衛生管理責任者</t>
  </si>
  <si>
    <t>清掃・点検</t>
  </si>
  <si>
    <t>対象箇所(物)</t>
  </si>
  <si>
    <t>包丁・調理器具</t>
  </si>
  <si>
    <t>まな板</t>
  </si>
  <si>
    <t>ミキサー</t>
  </si>
  <si>
    <t>粉ふるい機</t>
  </si>
  <si>
    <t>電子レンジ・冷蔵庫ドア</t>
  </si>
  <si>
    <t>オーブン</t>
  </si>
  <si>
    <t>洗浄機</t>
  </si>
  <si>
    <t>シンク</t>
  </si>
  <si>
    <t>作業台</t>
  </si>
  <si>
    <t>作業場壁面(タイル部分)</t>
  </si>
  <si>
    <t>作業場の床</t>
  </si>
  <si>
    <t>手洗い設備</t>
  </si>
  <si>
    <t>トイレ</t>
  </si>
  <si>
    <t>窓　・　ドア</t>
  </si>
  <si>
    <t>ブラインド</t>
  </si>
  <si>
    <t>保管庫</t>
  </si>
  <si>
    <t>スポンジ</t>
  </si>
  <si>
    <t>点検</t>
  </si>
  <si>
    <t>ねずみ・昆虫の侵入</t>
  </si>
  <si>
    <t>清掃活動</t>
  </si>
  <si>
    <t>部外者の侵入・不要品の持込</t>
  </si>
  <si>
    <t>換気、温度・湿度管理</t>
  </si>
  <si>
    <t>廃棄物容器</t>
  </si>
  <si>
    <t>冷蔵・冷凍庫の温度管理</t>
  </si>
  <si>
    <t>保管庫の温度管理</t>
  </si>
  <si>
    <t>記録者</t>
  </si>
  <si>
    <t>清掃・点検実施管理表(毎日)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</si>
</sst>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
    <numFmt numFmtId="178" formatCode="aaa"/>
  </numFmts>
  <fonts count="7">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8"/>
      <color theme="1"/>
      <name val="ＭＳ ゴシック"/>
      <family val="3"/>
      <charset val="128"/>
    </font>
    <font>
      <sz val="10.5"/>
      <color theme="1"/>
      <name val="ＭＳ 明朝"/>
      <family val="1"/>
      <charset val="128"/>
    </font>
    <font>
      <sz val="10"/>
      <color theme="1"/>
      <name val="ＭＳ Ｐゴシック"/>
      <family val="3"/>
      <charset val="128"/>
    </font>
    <font>
      <sz val="10"/>
      <color indexed="81"/>
      <name val="MS P ゴシック"/>
      <family val="3"/>
      <charset val="128"/>
    </font>
  </fonts>
  <fills count="3">
    <fill>
      <patternFill patternType="none"/>
    </fill>
    <fill>
      <patternFill patternType="gray125"/>
    </fill>
    <fill>
      <patternFill patternType="solid">
        <fgColor rgb="FFEEEEEE"/>
        <bgColor rgb="FFEEEEEE"/>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14" fontId="2" fillId="0" borderId="0" xfId="0" applyNumberFormat="1" applyFont="1">
      <alignment vertical="center"/>
    </xf>
    <xf numFmtId="0" fontId="4" fillId="0" borderId="0" xfId="0" applyFont="1" applyAlignment="1">
      <alignment horizontal="center" vertical="center"/>
    </xf>
    <xf numFmtId="0" fontId="4" fillId="0" borderId="0" xfId="0" applyFont="1">
      <alignment vertical="center"/>
    </xf>
    <xf numFmtId="0" fontId="4" fillId="0" borderId="7" xfId="0" applyFont="1" applyBorder="1" applyAlignment="1">
      <alignment horizontal="center" vertical="center"/>
    </xf>
    <xf numFmtId="0" fontId="4" fillId="0" borderId="10" xfId="0" applyFont="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right"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right" vertical="center"/>
    </xf>
    <xf numFmtId="0" fontId="4" fillId="0" borderId="17" xfId="0" applyFont="1" applyBorder="1" applyAlignment="1">
      <alignment horizontal="left"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17" xfId="0" applyFont="1" applyFill="1" applyBorder="1" applyAlignment="1">
      <alignment horizontal="left"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8" xfId="0" applyFont="1" applyBorder="1" applyAlignment="1">
      <alignment horizontal="left" vertical="center"/>
    </xf>
    <xf numFmtId="0" fontId="4" fillId="0" borderId="8" xfId="0" applyFont="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4" fillId="0" borderId="16" xfId="0" applyFont="1" applyBorder="1" applyAlignment="1">
      <alignment horizontal="center" vertical="center" textRotation="255"/>
    </xf>
    <xf numFmtId="0" fontId="4" fillId="0" borderId="7" xfId="0" applyFont="1" applyBorder="1" applyAlignment="1">
      <alignment horizontal="center" vertical="center" textRotation="255"/>
    </xf>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7" xfId="0" applyBorder="1">
      <alignment vertical="center"/>
    </xf>
    <xf numFmtId="0" fontId="4" fillId="0" borderId="7" xfId="0" applyFont="1" applyBorder="1" applyAlignment="1">
      <alignment horizontal="center" vertical="center"/>
    </xf>
    <xf numFmtId="178" fontId="4" fillId="0" borderId="1" xfId="0" applyNumberFormat="1" applyFont="1" applyBorder="1" applyAlignment="1">
      <alignment horizontal="center" vertical="center"/>
    </xf>
    <xf numFmtId="178" fontId="4" fillId="0" borderId="4" xfId="0" applyNumberFormat="1" applyFont="1" applyBorder="1" applyAlignment="1">
      <alignment horizontal="center" vertical="center"/>
    </xf>
  </cellXfs>
  <cellStyles count="1">
    <cellStyle name="標準" xfId="0" builtinId="0"/>
  </cellStyles>
  <dxfs count="31">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
      <fill>
        <patternFill patternType="solid">
          <fgColor rgb="FFDDDDDD"/>
          <bgColor rgb="FFDDDDD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E2637-B837-467B-A5C6-201FCDF1BE68}">
  <sheetPr codeName="Sheet1"/>
  <dimension ref="A1:AL33"/>
  <sheetViews>
    <sheetView tabSelected="1" workbookViewId="0">
      <selection activeCell="C1" sqref="C1"/>
    </sheetView>
  </sheetViews>
  <sheetFormatPr defaultRowHeight="13"/>
  <cols>
    <col min="1" max="1" width="4.26953125" customWidth="1"/>
    <col min="2" max="2" width="22.1796875" customWidth="1"/>
    <col min="3" max="3" width="7.08984375" customWidth="1"/>
    <col min="4" max="35" width="4.26953125" customWidth="1"/>
    <col min="36" max="37" width="10.6328125" customWidth="1"/>
  </cols>
  <sheetData>
    <row r="1" spans="1:38" ht="32" customHeight="1" thickBot="1">
      <c r="A1" s="3"/>
      <c r="B1" s="3"/>
      <c r="C1" s="3"/>
      <c r="D1" s="37"/>
      <c r="E1" s="37"/>
      <c r="F1" s="37"/>
      <c r="G1" s="37"/>
      <c r="H1" s="38" t="s">
        <v>36</v>
      </c>
      <c r="I1" s="38"/>
      <c r="J1" s="38"/>
      <c r="K1" s="38"/>
      <c r="L1" s="38"/>
      <c r="M1" s="38"/>
      <c r="N1" s="38"/>
      <c r="O1" s="38"/>
      <c r="P1" s="38"/>
      <c r="Q1" s="38"/>
      <c r="R1" s="38"/>
      <c r="S1" s="38"/>
      <c r="T1" s="38"/>
      <c r="U1" s="38"/>
      <c r="V1" s="38"/>
      <c r="W1" s="38"/>
      <c r="X1" s="38"/>
      <c r="Y1" s="38"/>
      <c r="Z1" s="38"/>
      <c r="AA1" s="39" t="s">
        <v>2</v>
      </c>
      <c r="AB1" s="39"/>
      <c r="AC1" s="40"/>
      <c r="AD1" s="40"/>
      <c r="AE1" s="40"/>
      <c r="AF1" s="40"/>
      <c r="AG1" s="3"/>
      <c r="AH1" s="3"/>
      <c r="AI1" s="4"/>
      <c r="AJ1" s="1" t="s">
        <v>4</v>
      </c>
      <c r="AK1" s="1"/>
      <c r="AL1" s="1"/>
    </row>
    <row r="2" spans="1:38" ht="19" customHeight="1" thickBot="1">
      <c r="A2" s="4"/>
      <c r="B2" s="4"/>
      <c r="C2" s="4"/>
      <c r="D2" s="41"/>
      <c r="E2" s="41"/>
      <c r="F2" s="3" t="s">
        <v>1</v>
      </c>
      <c r="G2" s="5"/>
      <c r="H2" s="3" t="s">
        <v>0</v>
      </c>
      <c r="I2" s="4"/>
      <c r="K2" s="39" t="s">
        <v>6</v>
      </c>
      <c r="L2" s="39"/>
      <c r="M2" s="39"/>
      <c r="N2" s="40"/>
      <c r="O2" s="40"/>
      <c r="P2" s="40"/>
      <c r="Q2" s="40"/>
      <c r="R2" s="40"/>
      <c r="S2" s="40"/>
      <c r="T2" s="40"/>
      <c r="U2" s="3"/>
      <c r="V2" s="39" t="s">
        <v>7</v>
      </c>
      <c r="W2" s="39"/>
      <c r="X2" s="39"/>
      <c r="Y2" s="39"/>
      <c r="Z2" s="40"/>
      <c r="AA2" s="40"/>
      <c r="AB2" s="40"/>
      <c r="AC2" s="40"/>
      <c r="AD2" s="40"/>
      <c r="AE2" s="40"/>
      <c r="AF2" s="40"/>
      <c r="AG2" s="3"/>
      <c r="AH2" s="3"/>
      <c r="AI2" s="4"/>
      <c r="AJ2" s="2" t="str">
        <f>IF(D2&lt;&gt;"",IF(G2&lt;&gt;"",DATE(D2,G2,1),""),"")</f>
        <v/>
      </c>
      <c r="AK2" s="2" t="str">
        <f>IF($AJ$2&lt;&gt;"",DATE(YEAR($AJ$2),MONTH($AJ$2)+1,DAY($AJ$2)-1),"")</f>
        <v/>
      </c>
      <c r="AL2" s="1"/>
    </row>
    <row r="3" spans="1:38" ht="19" customHeight="1">
      <c r="A3" s="6" t="s">
        <v>8</v>
      </c>
      <c r="B3" s="7"/>
      <c r="C3" s="8" t="s">
        <v>4</v>
      </c>
      <c r="D3" s="9" t="str">
        <f>IF($AJ$2="","",$AJ$2)</f>
        <v/>
      </c>
      <c r="E3" s="9" t="str">
        <f>IF($AJ$2="","",$AJ$2+1)</f>
        <v/>
      </c>
      <c r="F3" s="9" t="str">
        <f>IF($AJ$2="","",$AJ$2+2)</f>
        <v/>
      </c>
      <c r="G3" s="9" t="str">
        <f>IF($AJ$2="","",$AJ$2+3)</f>
        <v/>
      </c>
      <c r="H3" s="9" t="str">
        <f>IF($AJ$2="","",$AJ$2+4)</f>
        <v/>
      </c>
      <c r="I3" s="9" t="str">
        <f>IF($AJ$2="","",$AJ$2+5)</f>
        <v/>
      </c>
      <c r="J3" s="9" t="str">
        <f>IF($AJ$2="","",$AJ$2+6)</f>
        <v/>
      </c>
      <c r="K3" s="9" t="str">
        <f>IF($AJ$2="","",$AJ$2+7)</f>
        <v/>
      </c>
      <c r="L3" s="9" t="str">
        <f>IF($AJ$2="","",$AJ$2+8)</f>
        <v/>
      </c>
      <c r="M3" s="9" t="str">
        <f>IF($AJ$2="","",$AJ$2+9)</f>
        <v/>
      </c>
      <c r="N3" s="9" t="str">
        <f>IF($AJ$2="","",$AJ$2+10)</f>
        <v/>
      </c>
      <c r="O3" s="9" t="str">
        <f>IF($AJ$2="","",$AJ$2+11)</f>
        <v/>
      </c>
      <c r="P3" s="9" t="str">
        <f>IF($AJ$2="","",$AJ$2+12)</f>
        <v/>
      </c>
      <c r="Q3" s="9" t="str">
        <f>IF($AJ$2="","",$AJ$2+13)</f>
        <v/>
      </c>
      <c r="R3" s="9" t="str">
        <f>IF($AJ$2="","",$AJ$2+14)</f>
        <v/>
      </c>
      <c r="S3" s="9" t="str">
        <f>IF($AJ$2="","",$AJ$2+15)</f>
        <v/>
      </c>
      <c r="T3" s="9" t="str">
        <f>IF($AJ$2="","",$AJ$2+16)</f>
        <v/>
      </c>
      <c r="U3" s="9" t="str">
        <f>IF($AJ$2="","",$AJ$2+17)</f>
        <v/>
      </c>
      <c r="V3" s="9" t="str">
        <f>IF($AJ$2="","",$AJ$2+18)</f>
        <v/>
      </c>
      <c r="W3" s="9" t="str">
        <f>IF($AJ$2="","",$AJ$2+19)</f>
        <v/>
      </c>
      <c r="X3" s="9" t="str">
        <f>IF($AJ$2="","",$AJ$2+20)</f>
        <v/>
      </c>
      <c r="Y3" s="9" t="str">
        <f>IF($AJ$2="","",$AJ$2+21)</f>
        <v/>
      </c>
      <c r="Z3" s="9" t="str">
        <f>IF($AJ$2="","",$AJ$2+22)</f>
        <v/>
      </c>
      <c r="AA3" s="9" t="str">
        <f>IF($AJ$2="","",$AJ$2+23)</f>
        <v/>
      </c>
      <c r="AB3" s="9" t="str">
        <f>IF($AJ$2="","",$AJ$2+24)</f>
        <v/>
      </c>
      <c r="AC3" s="9" t="str">
        <f>IF($AJ$2="","",$AJ$2+25)</f>
        <v/>
      </c>
      <c r="AD3" s="9" t="str">
        <f>IF($AJ$2="","",$AJ$2+26)</f>
        <v/>
      </c>
      <c r="AE3" s="9" t="str">
        <f>IF($AJ$2="","",$AJ$2+27)</f>
        <v/>
      </c>
      <c r="AF3" s="9" t="str">
        <f>IF($AJ$2="","",IF($AJ$2+28&gt;$AK$2,"",$AJ$2+28))</f>
        <v/>
      </c>
      <c r="AG3" s="9" t="str">
        <f>IF($AJ$2="","",IF($AJ$2+28&gt;$AK$2,"",$AJ$2+29))</f>
        <v/>
      </c>
      <c r="AH3" s="10" t="str">
        <f>IF($AJ$2="","",IF($AJ$2+28&gt;$AK$2,"",$AJ$2+30))</f>
        <v/>
      </c>
      <c r="AI3" s="4"/>
      <c r="AJ3" s="1"/>
      <c r="AK3" s="1"/>
      <c r="AL3" s="1"/>
    </row>
    <row r="4" spans="1:38" ht="19" customHeight="1" thickBot="1">
      <c r="A4" s="11" t="s">
        <v>9</v>
      </c>
      <c r="B4" s="12"/>
      <c r="C4" s="13" t="s">
        <v>3</v>
      </c>
      <c r="D4" s="42" t="str">
        <f>IF($AJ$2="","",$D$3)</f>
        <v/>
      </c>
      <c r="E4" s="42" t="str">
        <f>IF($AJ$2="","",$E$3)</f>
        <v/>
      </c>
      <c r="F4" s="42" t="str">
        <f>IF($AJ$2="","",$F$3)</f>
        <v/>
      </c>
      <c r="G4" s="42" t="str">
        <f>IF($AJ$2="","",$G$3)</f>
        <v/>
      </c>
      <c r="H4" s="42" t="str">
        <f>IF($AJ$2="","",$H$3)</f>
        <v/>
      </c>
      <c r="I4" s="42" t="str">
        <f>IF($AJ$2="","",$I$3)</f>
        <v/>
      </c>
      <c r="J4" s="42" t="str">
        <f>IF($AJ$2="","",$J$3)</f>
        <v/>
      </c>
      <c r="K4" s="42" t="str">
        <f>IF($AJ$2="","",$K$3)</f>
        <v/>
      </c>
      <c r="L4" s="42" t="str">
        <f>IF($AJ$2="","",$L$3)</f>
        <v/>
      </c>
      <c r="M4" s="42" t="str">
        <f>IF($AJ$2="","",$M$3)</f>
        <v/>
      </c>
      <c r="N4" s="42" t="str">
        <f>IF($AJ$2="","",$N$3)</f>
        <v/>
      </c>
      <c r="O4" s="42" t="str">
        <f>IF($AJ$2="","",$O$3)</f>
        <v/>
      </c>
      <c r="P4" s="42" t="str">
        <f>IF($AJ$2="","",$P$3)</f>
        <v/>
      </c>
      <c r="Q4" s="42" t="str">
        <f>IF($AJ$2="","",$Q$3)</f>
        <v/>
      </c>
      <c r="R4" s="42" t="str">
        <f>IF($AJ$2="","",$R$3)</f>
        <v/>
      </c>
      <c r="S4" s="42" t="str">
        <f>IF($AJ$2="","",$S$3)</f>
        <v/>
      </c>
      <c r="T4" s="42" t="str">
        <f>IF($AJ$2="","",$T$3)</f>
        <v/>
      </c>
      <c r="U4" s="42" t="str">
        <f>IF($AJ$2="","",$U$3)</f>
        <v/>
      </c>
      <c r="V4" s="42" t="str">
        <f>IF($AJ$2="","",$V$3)</f>
        <v/>
      </c>
      <c r="W4" s="42" t="str">
        <f>IF($AJ$2="","",$W$3)</f>
        <v/>
      </c>
      <c r="X4" s="42" t="str">
        <f>IF($AJ$2="","",$X$3)</f>
        <v/>
      </c>
      <c r="Y4" s="42" t="str">
        <f>IF($AJ$2="","",$Y$3)</f>
        <v/>
      </c>
      <c r="Z4" s="42" t="str">
        <f>IF($AJ$2="","",$Z$3)</f>
        <v/>
      </c>
      <c r="AA4" s="42" t="str">
        <f>IF($AJ$2="","",$AA$3)</f>
        <v/>
      </c>
      <c r="AB4" s="42" t="str">
        <f>IF($AJ$2="","",$AB$3)</f>
        <v/>
      </c>
      <c r="AC4" s="42" t="str">
        <f>IF($AJ$2="","",$AC$3)</f>
        <v/>
      </c>
      <c r="AD4" s="42" t="str">
        <f>IF($AJ$2="","",$AD$3)</f>
        <v/>
      </c>
      <c r="AE4" s="42" t="str">
        <f>IF($AJ$2="","",$AE$3)</f>
        <v/>
      </c>
      <c r="AF4" s="42" t="str">
        <f>IF($AJ$2="","",$AF$3)</f>
        <v/>
      </c>
      <c r="AG4" s="42" t="str">
        <f>IF($AJ$2="","",$AG$3)</f>
        <v/>
      </c>
      <c r="AH4" s="43" t="str">
        <f>IF($AJ$2="","",$AH$3)</f>
        <v/>
      </c>
      <c r="AI4" s="4"/>
      <c r="AJ4" s="1"/>
      <c r="AK4" s="1"/>
      <c r="AL4" s="1"/>
    </row>
    <row r="5" spans="1:38" ht="19" customHeight="1">
      <c r="A5" s="35" t="s">
        <v>5</v>
      </c>
      <c r="B5" s="14" t="s">
        <v>10</v>
      </c>
      <c r="C5" s="15"/>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7"/>
      <c r="AI5" s="4"/>
      <c r="AJ5" s="1"/>
      <c r="AK5" s="1"/>
      <c r="AL5" s="1"/>
    </row>
    <row r="6" spans="1:38" ht="19" customHeight="1">
      <c r="A6" s="35"/>
      <c r="B6" s="18" t="s">
        <v>11</v>
      </c>
      <c r="C6" s="19"/>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1"/>
      <c r="AI6" s="4"/>
      <c r="AJ6" s="1"/>
      <c r="AK6" s="1"/>
      <c r="AL6" s="1"/>
    </row>
    <row r="7" spans="1:38" ht="19" customHeight="1">
      <c r="A7" s="35"/>
      <c r="B7" s="14" t="s">
        <v>12</v>
      </c>
      <c r="C7" s="15"/>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3"/>
      <c r="AI7" s="4"/>
      <c r="AJ7" s="1"/>
      <c r="AK7" s="1"/>
      <c r="AL7" s="1"/>
    </row>
    <row r="8" spans="1:38" ht="19" customHeight="1">
      <c r="A8" s="35"/>
      <c r="B8" s="18" t="s">
        <v>13</v>
      </c>
      <c r="C8" s="19"/>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1"/>
      <c r="AI8" s="4"/>
      <c r="AJ8" s="1"/>
      <c r="AK8" s="1"/>
      <c r="AL8" s="1"/>
    </row>
    <row r="9" spans="1:38" ht="19" customHeight="1">
      <c r="A9" s="35"/>
      <c r="B9" s="14" t="s">
        <v>14</v>
      </c>
      <c r="C9" s="15"/>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3"/>
      <c r="AI9" s="4"/>
      <c r="AJ9" s="1"/>
      <c r="AK9" s="1"/>
      <c r="AL9" s="1"/>
    </row>
    <row r="10" spans="1:38" ht="19" customHeight="1">
      <c r="A10" s="35"/>
      <c r="B10" s="18" t="s">
        <v>15</v>
      </c>
      <c r="C10" s="19"/>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1"/>
      <c r="AI10" s="4"/>
      <c r="AJ10" s="1"/>
      <c r="AK10" s="1"/>
      <c r="AL10" s="1"/>
    </row>
    <row r="11" spans="1:38" ht="19" customHeight="1">
      <c r="A11" s="35"/>
      <c r="B11" s="14" t="s">
        <v>16</v>
      </c>
      <c r="C11" s="15"/>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3"/>
      <c r="AI11" s="4"/>
      <c r="AJ11" s="1"/>
      <c r="AK11" s="1"/>
      <c r="AL11" s="1"/>
    </row>
    <row r="12" spans="1:38" ht="19" customHeight="1">
      <c r="A12" s="35"/>
      <c r="B12" s="18" t="s">
        <v>17</v>
      </c>
      <c r="C12" s="19"/>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1"/>
      <c r="AI12" s="4"/>
      <c r="AJ12" s="1"/>
      <c r="AK12" s="1"/>
      <c r="AL12" s="1"/>
    </row>
    <row r="13" spans="1:38" ht="19" customHeight="1">
      <c r="A13" s="35"/>
      <c r="B13" s="14" t="s">
        <v>18</v>
      </c>
      <c r="C13" s="15"/>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3"/>
      <c r="AI13" s="4"/>
      <c r="AJ13" s="1"/>
      <c r="AK13" s="1"/>
      <c r="AL13" s="1"/>
    </row>
    <row r="14" spans="1:38" ht="19" customHeight="1">
      <c r="A14" s="35"/>
      <c r="B14" s="18" t="s">
        <v>19</v>
      </c>
      <c r="C14" s="19"/>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1"/>
      <c r="AI14" s="4"/>
      <c r="AJ14" s="1"/>
      <c r="AK14" s="1"/>
      <c r="AL14" s="1"/>
    </row>
    <row r="15" spans="1:38" ht="19" customHeight="1">
      <c r="A15" s="35"/>
      <c r="B15" s="14" t="s">
        <v>20</v>
      </c>
      <c r="C15" s="15"/>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4"/>
      <c r="AJ15" s="1"/>
      <c r="AK15" s="1"/>
      <c r="AL15" s="1"/>
    </row>
    <row r="16" spans="1:38" ht="19" customHeight="1">
      <c r="A16" s="35"/>
      <c r="B16" s="18" t="s">
        <v>21</v>
      </c>
      <c r="C16" s="19"/>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1"/>
      <c r="AI16" s="4"/>
      <c r="AJ16" s="1"/>
      <c r="AK16" s="1"/>
      <c r="AL16" s="1"/>
    </row>
    <row r="17" spans="1:38" ht="19" customHeight="1">
      <c r="A17" s="35"/>
      <c r="B17" s="14" t="s">
        <v>22</v>
      </c>
      <c r="C17" s="15"/>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3"/>
      <c r="AI17" s="4"/>
      <c r="AJ17" s="1"/>
      <c r="AK17" s="1"/>
      <c r="AL17" s="1"/>
    </row>
    <row r="18" spans="1:38" ht="19" customHeight="1">
      <c r="A18" s="35"/>
      <c r="B18" s="18" t="s">
        <v>23</v>
      </c>
      <c r="C18" s="19"/>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1"/>
      <c r="AI18" s="4"/>
      <c r="AJ18" s="1"/>
      <c r="AK18" s="1"/>
      <c r="AL18" s="1"/>
    </row>
    <row r="19" spans="1:38" ht="19" customHeight="1">
      <c r="A19" s="35"/>
      <c r="B19" s="14" t="s">
        <v>24</v>
      </c>
      <c r="C19" s="15"/>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3"/>
      <c r="AI19" s="4"/>
      <c r="AJ19" s="1"/>
      <c r="AK19" s="1"/>
      <c r="AL19" s="1"/>
    </row>
    <row r="20" spans="1:38" ht="19" customHeight="1">
      <c r="A20" s="35"/>
      <c r="B20" s="18" t="s">
        <v>25</v>
      </c>
      <c r="C20" s="19"/>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1"/>
      <c r="AI20" s="4"/>
      <c r="AJ20" s="1"/>
      <c r="AK20" s="1"/>
      <c r="AL20" s="1"/>
    </row>
    <row r="21" spans="1:38" ht="19" customHeight="1">
      <c r="A21" s="35"/>
      <c r="B21" s="14" t="s">
        <v>26</v>
      </c>
      <c r="C21" s="15"/>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3"/>
      <c r="AI21" s="4"/>
      <c r="AJ21" s="1"/>
      <c r="AK21" s="1"/>
      <c r="AL21" s="1"/>
    </row>
    <row r="22" spans="1:38" ht="19" customHeight="1" thickBot="1">
      <c r="A22" s="35"/>
      <c r="B22" s="14"/>
      <c r="C22" s="15"/>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3"/>
      <c r="AI22" s="4"/>
      <c r="AJ22" s="1"/>
      <c r="AK22" s="1"/>
      <c r="AL22" s="1"/>
    </row>
    <row r="23" spans="1:38" ht="19" customHeight="1" thickBot="1">
      <c r="A23" s="36" t="s">
        <v>27</v>
      </c>
      <c r="B23" s="24" t="s">
        <v>28</v>
      </c>
      <c r="C23" s="2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4"/>
      <c r="AJ23" s="1"/>
      <c r="AK23" s="1"/>
      <c r="AL23" s="1"/>
    </row>
    <row r="24" spans="1:38" ht="19" customHeight="1" thickBot="1">
      <c r="A24" s="36"/>
      <c r="B24" s="18" t="s">
        <v>29</v>
      </c>
      <c r="C24" s="19"/>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1"/>
      <c r="AI24" s="4"/>
      <c r="AJ24" s="1"/>
      <c r="AK24" s="1"/>
      <c r="AL24" s="1"/>
    </row>
    <row r="25" spans="1:38" ht="19" customHeight="1" thickBot="1">
      <c r="A25" s="36"/>
      <c r="B25" s="14" t="s">
        <v>30</v>
      </c>
      <c r="C25" s="15"/>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3"/>
      <c r="AI25" s="4"/>
      <c r="AJ25" s="1"/>
      <c r="AK25" s="1"/>
      <c r="AL25" s="1"/>
    </row>
    <row r="26" spans="1:38" ht="19" customHeight="1" thickBot="1">
      <c r="A26" s="36"/>
      <c r="B26" s="18" t="s">
        <v>31</v>
      </c>
      <c r="C26" s="19"/>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1"/>
      <c r="AI26" s="4"/>
      <c r="AJ26" s="1"/>
      <c r="AK26" s="1"/>
      <c r="AL26" s="1"/>
    </row>
    <row r="27" spans="1:38" ht="19" customHeight="1" thickBot="1">
      <c r="A27" s="36"/>
      <c r="B27" s="14" t="s">
        <v>21</v>
      </c>
      <c r="C27" s="15"/>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3"/>
      <c r="AI27" s="4"/>
      <c r="AJ27" s="1"/>
      <c r="AK27" s="1"/>
      <c r="AL27" s="1"/>
    </row>
    <row r="28" spans="1:38" ht="19" customHeight="1" thickBot="1">
      <c r="A28" s="36"/>
      <c r="B28" s="18" t="s">
        <v>32</v>
      </c>
      <c r="C28" s="19"/>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1"/>
      <c r="AI28" s="4"/>
      <c r="AJ28" s="1"/>
      <c r="AK28" s="1"/>
      <c r="AL28" s="1"/>
    </row>
    <row r="29" spans="1:38" ht="19" customHeight="1" thickBot="1">
      <c r="A29" s="36"/>
      <c r="B29" s="14" t="s">
        <v>33</v>
      </c>
      <c r="C29" s="15"/>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3"/>
      <c r="AI29" s="4"/>
      <c r="AJ29" s="1"/>
      <c r="AK29" s="1"/>
      <c r="AL29" s="1"/>
    </row>
    <row r="30" spans="1:38" ht="19" customHeight="1" thickBot="1">
      <c r="A30" s="36"/>
      <c r="B30" s="18" t="s">
        <v>34</v>
      </c>
      <c r="C30" s="19"/>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1"/>
      <c r="AI30" s="4"/>
      <c r="AJ30" s="1"/>
      <c r="AK30" s="1"/>
      <c r="AL30" s="1"/>
    </row>
    <row r="31" spans="1:38" ht="19" customHeight="1" thickBot="1">
      <c r="A31" s="36"/>
      <c r="B31" s="26"/>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9"/>
      <c r="AI31" s="4"/>
      <c r="AJ31" s="1"/>
      <c r="AK31" s="1"/>
      <c r="AL31" s="1"/>
    </row>
    <row r="32" spans="1:38" ht="26" customHeight="1" thickBot="1">
      <c r="A32" s="30"/>
      <c r="B32" s="31" t="s">
        <v>35</v>
      </c>
      <c r="C32" s="27"/>
      <c r="D32" s="32"/>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4"/>
      <c r="AI32" s="4"/>
      <c r="AJ32" s="1"/>
      <c r="AK32" s="1"/>
      <c r="AL32" s="1"/>
    </row>
    <row r="33" spans="1:38" ht="14">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4"/>
      <c r="AJ33" s="1"/>
      <c r="AK33" s="1"/>
      <c r="AL33" s="1"/>
    </row>
  </sheetData>
  <mergeCells count="11">
    <mergeCell ref="AC1:AF1"/>
    <mergeCell ref="D2:E2"/>
    <mergeCell ref="K2:M2"/>
    <mergeCell ref="N2:T2"/>
    <mergeCell ref="V2:Y2"/>
    <mergeCell ref="Z2:AF2"/>
    <mergeCell ref="A5:A22"/>
    <mergeCell ref="A23:A31"/>
    <mergeCell ref="D1:G1"/>
    <mergeCell ref="H1:Z1"/>
    <mergeCell ref="AA1:AB1"/>
  </mergeCells>
  <phoneticPr fontId="1"/>
  <conditionalFormatting sqref="AA3:AA31">
    <cfRule type="expression" dxfId="30" priority="24" stopIfTrue="1">
      <formula>WEEKDAY($AA$4)=1</formula>
    </cfRule>
  </conditionalFormatting>
  <conditionalFormatting sqref="AB3:AB31">
    <cfRule type="expression" dxfId="29" priority="25" stopIfTrue="1">
      <formula>WEEKDAY($AB$4)=1</formula>
    </cfRule>
  </conditionalFormatting>
  <conditionalFormatting sqref="AC3:AC31">
    <cfRule type="expression" dxfId="28" priority="26" stopIfTrue="1">
      <formula>WEEKDAY($AC$4)=1</formula>
    </cfRule>
  </conditionalFormatting>
  <conditionalFormatting sqref="AD3:AD31">
    <cfRule type="expression" dxfId="27" priority="27" stopIfTrue="1">
      <formula>WEEKDAY($AD$4)=1</formula>
    </cfRule>
  </conditionalFormatting>
  <conditionalFormatting sqref="AE3:AE31">
    <cfRule type="expression" dxfId="26" priority="28" stopIfTrue="1">
      <formula>WEEKDAY($AE$4)=1</formula>
    </cfRule>
  </conditionalFormatting>
  <conditionalFormatting sqref="AF3:AF31">
    <cfRule type="expression" dxfId="25" priority="29" stopIfTrue="1">
      <formula>WEEKDAY($AF$4)=1</formula>
    </cfRule>
  </conditionalFormatting>
  <conditionalFormatting sqref="AG3:AG31">
    <cfRule type="expression" dxfId="24" priority="30" stopIfTrue="1">
      <formula>WEEKDAY($AG$4)=1</formula>
    </cfRule>
  </conditionalFormatting>
  <conditionalFormatting sqref="AH3:AH31">
    <cfRule type="expression" dxfId="23" priority="31" stopIfTrue="1">
      <formula>WEEKDAY($AH$4)=1</formula>
    </cfRule>
  </conditionalFormatting>
  <conditionalFormatting sqref="D3:D31">
    <cfRule type="expression" dxfId="22" priority="1" stopIfTrue="1">
      <formula>WEEKDAY($D$4)=1</formula>
    </cfRule>
  </conditionalFormatting>
  <conditionalFormatting sqref="E3:E31">
    <cfRule type="expression" dxfId="21" priority="2" stopIfTrue="1">
      <formula>WEEKDAY($E$4)=1</formula>
    </cfRule>
  </conditionalFormatting>
  <conditionalFormatting sqref="F3:F31">
    <cfRule type="expression" dxfId="20" priority="3" stopIfTrue="1">
      <formula>WEEKDAY($F$4)=1</formula>
    </cfRule>
  </conditionalFormatting>
  <conditionalFormatting sqref="G3:G31">
    <cfRule type="expression" dxfId="19" priority="4" stopIfTrue="1">
      <formula>WEEKDAY($G$4)=1</formula>
    </cfRule>
  </conditionalFormatting>
  <conditionalFormatting sqref="H3:H31">
    <cfRule type="expression" dxfId="18" priority="5" stopIfTrue="1">
      <formula>WEEKDAY($H$4)=1</formula>
    </cfRule>
  </conditionalFormatting>
  <conditionalFormatting sqref="I3:I31">
    <cfRule type="expression" dxfId="17" priority="6" stopIfTrue="1">
      <formula>WEEKDAY($I$4)=1</formula>
    </cfRule>
  </conditionalFormatting>
  <conditionalFormatting sqref="J3:J31">
    <cfRule type="expression" dxfId="16" priority="7" stopIfTrue="1">
      <formula>WEEKDAY($J$4)=1</formula>
    </cfRule>
  </conditionalFormatting>
  <conditionalFormatting sqref="K3:K31">
    <cfRule type="expression" dxfId="15" priority="8" stopIfTrue="1">
      <formula>WEEKDAY($K$4)=1</formula>
    </cfRule>
  </conditionalFormatting>
  <conditionalFormatting sqref="L3:L31">
    <cfRule type="expression" dxfId="14" priority="9" stopIfTrue="1">
      <formula>WEEKDAY($L$4)=1</formula>
    </cfRule>
  </conditionalFormatting>
  <conditionalFormatting sqref="M3:M31">
    <cfRule type="expression" dxfId="13" priority="10" stopIfTrue="1">
      <formula>WEEKDAY($M$4)=1</formula>
    </cfRule>
  </conditionalFormatting>
  <conditionalFormatting sqref="N3:N31">
    <cfRule type="expression" dxfId="12" priority="11" stopIfTrue="1">
      <formula>WEEKDAY($N$4)=1</formula>
    </cfRule>
  </conditionalFormatting>
  <conditionalFormatting sqref="O3:O31">
    <cfRule type="expression" dxfId="11" priority="12" stopIfTrue="1">
      <formula>WEEKDAY($O$4)=1</formula>
    </cfRule>
  </conditionalFormatting>
  <conditionalFormatting sqref="P3:P31">
    <cfRule type="expression" dxfId="10" priority="13" stopIfTrue="1">
      <formula>WEEKDAY($P$4)=1</formula>
    </cfRule>
  </conditionalFormatting>
  <conditionalFormatting sqref="Q3:Q31">
    <cfRule type="expression" dxfId="9" priority="14" stopIfTrue="1">
      <formula>WEEKDAY($Q$4)=1</formula>
    </cfRule>
  </conditionalFormatting>
  <conditionalFormatting sqref="R3:R31">
    <cfRule type="expression" dxfId="8" priority="15" stopIfTrue="1">
      <formula>WEEKDAY($R$4)=1</formula>
    </cfRule>
  </conditionalFormatting>
  <conditionalFormatting sqref="S3:S31">
    <cfRule type="expression" dxfId="7" priority="16" stopIfTrue="1">
      <formula>WEEKDAY($S$4)=1</formula>
    </cfRule>
  </conditionalFormatting>
  <conditionalFormatting sqref="T3:T31">
    <cfRule type="expression" dxfId="6" priority="17" stopIfTrue="1">
      <formula>WEEKDAY($T$4)=1</formula>
    </cfRule>
  </conditionalFormatting>
  <conditionalFormatting sqref="U3:U31">
    <cfRule type="expression" dxfId="5" priority="18" stopIfTrue="1">
      <formula>WEEKDAY($U$4)=1</formula>
    </cfRule>
  </conditionalFormatting>
  <conditionalFormatting sqref="V3:V31">
    <cfRule type="expression" dxfId="4" priority="19" stopIfTrue="1">
      <formula>WEEKDAY($V$4)=1</formula>
    </cfRule>
  </conditionalFormatting>
  <conditionalFormatting sqref="W3:W31">
    <cfRule type="expression" dxfId="3" priority="20" stopIfTrue="1">
      <formula>WEEKDAY($W$4)=1</formula>
    </cfRule>
  </conditionalFormatting>
  <conditionalFormatting sqref="X3:X31">
    <cfRule type="expression" dxfId="2" priority="21" stopIfTrue="1">
      <formula>WEEKDAY($X$4)=1</formula>
    </cfRule>
  </conditionalFormatting>
  <conditionalFormatting sqref="Y3:Y31">
    <cfRule type="expression" dxfId="1" priority="22" stopIfTrue="1">
      <formula>WEEKDAY($Y$4)=1</formula>
    </cfRule>
  </conditionalFormatting>
  <conditionalFormatting sqref="Z3:Z31">
    <cfRule type="expression" dxfId="0" priority="23" stopIfTrue="1">
      <formula>WEEKDAY($Z$4)=1</formula>
    </cfRule>
  </conditionalFormatting>
  <pageMargins left="0.7" right="0.7" top="0.75" bottom="0.75" header="0.3" footer="0.3"/>
  <pageSetup paperSize="9"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清掃・点検実施管理表(毎日)</vt:lpstr>
      <vt:lpstr>'清掃・点検実施管理表(毎日)'!Print_Area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清掃・点検実施管理表(毎日)</dc:title>
  <dc:subject>勤怠管理</dc:subject>
  <dc:creator/>
  <dc:description>【2023/07/25】
リリース</dc:description>
  <cp:lastModifiedBy/>
  <dcterms:created xsi:type="dcterms:W3CDTF">2020-12-16T05:25:59Z</dcterms:created>
  <dcterms:modified xsi:type="dcterms:W3CDTF">2023-07-25T05:08:18Z</dcterms:modified>
</cp:coreProperties>
</file>