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700DF763-0851-4C6B-80EC-FA62DA292A20}" xr6:coauthVersionLast="47" xr6:coauthVersionMax="47" xr10:uidLastSave="{00000000-0000-0000-0000-000000000000}"/>
  <bookViews>
    <workbookView xWindow="800" yWindow="1250" windowWidth="15090" windowHeight="8800" xr2:uid="{00000000-000D-0000-FFFF-FFFF00000000}"/>
  </bookViews>
  <sheets>
    <sheet name="手洗い点検表" sheetId="3" r:id="rId1"/>
  </sheets>
  <definedNames>
    <definedName name="_xlnm.Print_Area" localSheetId="0">手洗い点検表!$A$1:$W$35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3" l="1"/>
  <c r="Z7" i="3" l="1"/>
  <c r="A33" i="3" s="1"/>
  <c r="B33" i="3" s="1"/>
  <c r="B9" i="3"/>
  <c r="B11" i="3"/>
  <c r="B25" i="3"/>
  <c r="B23" i="3"/>
  <c r="A5" i="3"/>
  <c r="A8" i="3"/>
  <c r="A12" i="3"/>
  <c r="A16" i="3"/>
  <c r="A20" i="3"/>
  <c r="A24" i="3"/>
  <c r="A28" i="3"/>
  <c r="A32" i="3"/>
  <c r="B5" i="3"/>
  <c r="B8" i="3"/>
  <c r="B12" i="3"/>
  <c r="B16" i="3"/>
  <c r="B20" i="3"/>
  <c r="B24" i="3"/>
  <c r="B28" i="3"/>
  <c r="B32" i="3"/>
  <c r="A6" i="3"/>
  <c r="B6" i="3" s="1"/>
  <c r="A9" i="3"/>
  <c r="A13" i="3"/>
  <c r="B13" i="3" s="1"/>
  <c r="A17" i="3"/>
  <c r="B17" i="3" s="1"/>
  <c r="A21" i="3"/>
  <c r="B21" i="3" s="1"/>
  <c r="A25" i="3"/>
  <c r="A29" i="3"/>
  <c r="B29" i="3" s="1"/>
  <c r="A7" i="3"/>
  <c r="A10" i="3"/>
  <c r="A14" i="3"/>
  <c r="A18" i="3"/>
  <c r="A22" i="3"/>
  <c r="A26" i="3"/>
  <c r="A30" i="3"/>
  <c r="B7" i="3"/>
  <c r="B10" i="3"/>
  <c r="B14" i="3"/>
  <c r="B18" i="3"/>
  <c r="B22" i="3"/>
  <c r="B26" i="3"/>
  <c r="B30" i="3"/>
  <c r="A11" i="3"/>
  <c r="A15" i="3"/>
  <c r="B15" i="3" s="1"/>
  <c r="A19" i="3"/>
  <c r="B19" i="3" s="1"/>
  <c r="A23" i="3"/>
  <c r="A27" i="3"/>
  <c r="B27" i="3" s="1"/>
  <c r="A31" i="3"/>
  <c r="B31" i="3" s="1"/>
  <c r="A34" i="3" l="1"/>
  <c r="B34" i="3" s="1"/>
  <c r="A35" i="3"/>
  <c r="B35" i="3" s="1"/>
</calcChain>
</file>

<file path=xl/sharedStrings.xml><?xml version="1.0" encoding="utf-8"?>
<sst xmlns="http://schemas.openxmlformats.org/spreadsheetml/2006/main" count="23" uniqueCount="23">
  <si>
    <t>【印刷範囲指定により枠外は印刷しない】</t>
  </si>
  <si>
    <t>月</t>
  </si>
  <si>
    <t>年</t>
  </si>
  <si>
    <t>責任者</t>
  </si>
  <si>
    <t>日付</t>
  </si>
  <si>
    <t>曜日</t>
  </si>
  <si>
    <t>設備</t>
  </si>
  <si>
    <t>清掃</t>
  </si>
  <si>
    <t>１．日付の設定</t>
  </si>
  <si>
    <t>石鹸</t>
  </si>
  <si>
    <t>消臭剤</t>
  </si>
  <si>
    <t>ペーパー</t>
  </si>
  <si>
    <t>便器</t>
  </si>
  <si>
    <t>床</t>
  </si>
  <si>
    <t>洗面台</t>
  </si>
  <si>
    <t>ゴミ箱</t>
  </si>
  <si>
    <t>１．１．C2に（西暦）年とF2に月を入力してください。</t>
  </si>
  <si>
    <t>　以下に開始日と終了日が設定されます。</t>
  </si>
  <si>
    <t>開始日</t>
  </si>
  <si>
    <t>終了日</t>
  </si>
  <si>
    <t>１．２．日付と曜日が自動的に設定され、日曜に休日色が付きます。</t>
  </si>
  <si>
    <t>２．責任者を決めたら印刷して利用してください。</t>
  </si>
  <si>
    <t>手洗い点検表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</si>
</sst>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5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31"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7E2F-EDD6-468E-8BDA-44FC915F693F}">
  <sheetPr codeName="Sheet1"/>
  <dimension ref="A1:AA35"/>
  <sheetViews>
    <sheetView tabSelected="1" workbookViewId="0">
      <selection sqref="A1:D1"/>
    </sheetView>
  </sheetViews>
  <sheetFormatPr defaultRowHeight="13"/>
  <cols>
    <col min="1" max="23" width="3.7265625" customWidth="1"/>
    <col min="24" max="24" width="3.6328125" customWidth="1"/>
    <col min="25" max="26" width="12.7265625" customWidth="1"/>
    <col min="27" max="27" width="3.6328125" customWidth="1"/>
  </cols>
  <sheetData>
    <row r="1" spans="1:27" ht="26" customHeight="1" thickBot="1">
      <c r="A1" s="25"/>
      <c r="B1" s="25"/>
      <c r="C1" s="25"/>
      <c r="D1" s="25"/>
      <c r="E1" s="26" t="s">
        <v>22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5"/>
      <c r="U1" s="25"/>
      <c r="V1" s="25"/>
      <c r="W1" s="25"/>
      <c r="X1" s="1"/>
      <c r="Y1" s="2" t="s">
        <v>0</v>
      </c>
      <c r="Z1" s="2"/>
      <c r="AA1" s="2"/>
    </row>
    <row r="2" spans="1:27" ht="22" customHeight="1" thickBot="1">
      <c r="A2" s="2"/>
      <c r="B2" s="2"/>
      <c r="C2" s="27"/>
      <c r="D2" s="27"/>
      <c r="E2" s="2" t="s">
        <v>2</v>
      </c>
      <c r="F2" s="3"/>
      <c r="G2" s="2" t="s">
        <v>1</v>
      </c>
      <c r="H2" s="2"/>
      <c r="I2" s="2"/>
      <c r="J2" s="2"/>
      <c r="K2" s="4"/>
      <c r="L2" s="4"/>
      <c r="M2" s="2"/>
      <c r="N2" s="4"/>
      <c r="O2" s="2"/>
      <c r="P2" s="27" t="s">
        <v>3</v>
      </c>
      <c r="Q2" s="27"/>
      <c r="R2" s="27"/>
      <c r="S2" s="27"/>
      <c r="T2" s="27"/>
      <c r="U2" s="27"/>
      <c r="V2" s="27"/>
      <c r="W2" s="27"/>
      <c r="AA2" s="2"/>
    </row>
    <row r="3" spans="1:27" ht="22" customHeight="1" thickBot="1">
      <c r="A3" s="19" t="s">
        <v>4</v>
      </c>
      <c r="B3" s="20" t="s">
        <v>5</v>
      </c>
      <c r="C3" s="21" t="s">
        <v>6</v>
      </c>
      <c r="D3" s="21"/>
      <c r="E3" s="21"/>
      <c r="F3" s="21"/>
      <c r="G3" s="21"/>
      <c r="H3" s="21"/>
      <c r="I3" s="21"/>
      <c r="J3" s="21"/>
      <c r="K3" s="21"/>
      <c r="L3" s="22" t="s">
        <v>7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2" t="s">
        <v>8</v>
      </c>
      <c r="Z3" s="2"/>
      <c r="AA3" s="2"/>
    </row>
    <row r="4" spans="1:27" ht="22" customHeight="1" thickBot="1">
      <c r="A4" s="19"/>
      <c r="B4" s="20"/>
      <c r="C4" s="23" t="s">
        <v>9</v>
      </c>
      <c r="D4" s="23"/>
      <c r="E4" s="23"/>
      <c r="F4" s="23" t="s">
        <v>10</v>
      </c>
      <c r="G4" s="23"/>
      <c r="H4" s="23"/>
      <c r="I4" s="23" t="s">
        <v>11</v>
      </c>
      <c r="J4" s="23"/>
      <c r="K4" s="23"/>
      <c r="L4" s="24" t="s">
        <v>12</v>
      </c>
      <c r="M4" s="24"/>
      <c r="N4" s="24"/>
      <c r="O4" s="23" t="s">
        <v>13</v>
      </c>
      <c r="P4" s="23"/>
      <c r="Q4" s="23"/>
      <c r="R4" s="23" t="s">
        <v>14</v>
      </c>
      <c r="S4" s="23"/>
      <c r="T4" s="23"/>
      <c r="U4" s="18" t="s">
        <v>15</v>
      </c>
      <c r="V4" s="18"/>
      <c r="W4" s="18"/>
      <c r="X4" s="2"/>
      <c r="Y4" s="2" t="s">
        <v>16</v>
      </c>
      <c r="Z4" s="2"/>
      <c r="AA4" s="2"/>
    </row>
    <row r="5" spans="1:27" ht="22" customHeight="1" thickBot="1">
      <c r="A5" s="5" t="str">
        <f>IF($Y$7="","",$Y$7)</f>
        <v/>
      </c>
      <c r="B5" s="10" t="str">
        <f>IF($Y$7="","",$A$5)</f>
        <v/>
      </c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6"/>
      <c r="P5" s="16"/>
      <c r="Q5" s="16"/>
      <c r="R5" s="16"/>
      <c r="S5" s="16"/>
      <c r="T5" s="16"/>
      <c r="U5" s="12"/>
      <c r="V5" s="12"/>
      <c r="W5" s="12"/>
      <c r="X5" s="2"/>
      <c r="Y5" s="2" t="s">
        <v>17</v>
      </c>
      <c r="Z5" s="2"/>
      <c r="AA5" s="2"/>
    </row>
    <row r="6" spans="1:27" ht="22" customHeight="1" thickBot="1">
      <c r="A6" s="5" t="str">
        <f>IF($Y$7="","",$Y$7+1)</f>
        <v/>
      </c>
      <c r="B6" s="10" t="str">
        <f>IF($Y$7="","",$A$6)</f>
        <v/>
      </c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6"/>
      <c r="S6" s="16"/>
      <c r="T6" s="16"/>
      <c r="U6" s="12"/>
      <c r="V6" s="12"/>
      <c r="W6" s="12"/>
      <c r="X6" s="2"/>
      <c r="Y6" s="6" t="s">
        <v>18</v>
      </c>
      <c r="Z6" s="7" t="s">
        <v>19</v>
      </c>
      <c r="AA6" s="2"/>
    </row>
    <row r="7" spans="1:27" ht="22" customHeight="1">
      <c r="A7" s="5" t="str">
        <f>IF($Y$7="","",$Y$7+2)</f>
        <v/>
      </c>
      <c r="B7" s="10" t="str">
        <f>IF($Y$7="","",$A$7)</f>
        <v/>
      </c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6"/>
      <c r="S7" s="16"/>
      <c r="T7" s="16"/>
      <c r="U7" s="12"/>
      <c r="V7" s="12"/>
      <c r="W7" s="12"/>
      <c r="X7" s="2"/>
      <c r="Y7" s="8" t="str">
        <f>IF($F$2&lt;&gt;"",IF($C$2&lt;&gt;"",DATE($C$2,$F$2,1),""),"")</f>
        <v/>
      </c>
      <c r="Z7" s="8" t="str">
        <f>IF($Y$7&lt;&gt;"",DATE(YEAR($Y$7),MONTH($Y$7)+1,DAY($Y$7)-1),"")</f>
        <v/>
      </c>
      <c r="AA7" s="2"/>
    </row>
    <row r="8" spans="1:27" ht="22" customHeight="1">
      <c r="A8" s="5" t="str">
        <f>IF($Y$7="","",$Y$7+3)</f>
        <v/>
      </c>
      <c r="B8" s="10" t="str">
        <f>IF($Y$7="","",$A$8)</f>
        <v/>
      </c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6"/>
      <c r="S8" s="16"/>
      <c r="T8" s="16"/>
      <c r="U8" s="12"/>
      <c r="V8" s="12"/>
      <c r="W8" s="12"/>
      <c r="X8" s="2"/>
      <c r="Y8" s="2" t="s">
        <v>20</v>
      </c>
      <c r="Z8" s="2"/>
      <c r="AA8" s="2"/>
    </row>
    <row r="9" spans="1:27" ht="22" customHeight="1">
      <c r="A9" s="5" t="str">
        <f>IF($Y$7="","",$Y$7+4)</f>
        <v/>
      </c>
      <c r="B9" s="10" t="str">
        <f>IF($Y$7="","",$A$9)</f>
        <v/>
      </c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6"/>
      <c r="S9" s="16"/>
      <c r="T9" s="16"/>
      <c r="U9" s="12"/>
      <c r="V9" s="12"/>
      <c r="W9" s="12"/>
      <c r="X9" s="2"/>
      <c r="Y9" s="2"/>
      <c r="Z9" s="2"/>
      <c r="AA9" s="2"/>
    </row>
    <row r="10" spans="1:27" ht="22" customHeight="1">
      <c r="A10" s="5" t="str">
        <f>IF($Y$7="","",$Y$7+5)</f>
        <v/>
      </c>
      <c r="B10" s="10" t="str">
        <f>IF($Y$7="","",$A$10)</f>
        <v/>
      </c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6"/>
      <c r="S10" s="16"/>
      <c r="T10" s="16"/>
      <c r="U10" s="12"/>
      <c r="V10" s="12"/>
      <c r="W10" s="12"/>
      <c r="X10" s="2"/>
      <c r="Y10" s="2" t="s">
        <v>21</v>
      </c>
      <c r="Z10" s="2"/>
      <c r="AA10" s="2"/>
    </row>
    <row r="11" spans="1:27" ht="22" customHeight="1">
      <c r="A11" s="5" t="str">
        <f>IF($Y$7="","",$Y$7+6)</f>
        <v/>
      </c>
      <c r="B11" s="10" t="str">
        <f>IF($Y$7="","",$A$11)</f>
        <v/>
      </c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6"/>
      <c r="S11" s="16"/>
      <c r="T11" s="16"/>
      <c r="U11" s="12"/>
      <c r="V11" s="12"/>
      <c r="W11" s="12"/>
      <c r="X11" s="2"/>
      <c r="Z11" s="2"/>
      <c r="AA11" s="2"/>
    </row>
    <row r="12" spans="1:27" ht="22" customHeight="1">
      <c r="A12" s="5" t="str">
        <f>IF($Y$7="","",$Y$7+7)</f>
        <v/>
      </c>
      <c r="B12" s="10" t="str">
        <f>IF($Y$7="","",$A$12)</f>
        <v/>
      </c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6"/>
      <c r="S12" s="16"/>
      <c r="T12" s="16"/>
      <c r="U12" s="12"/>
      <c r="V12" s="12"/>
      <c r="W12" s="12"/>
      <c r="X12" s="2"/>
      <c r="Y12" s="2"/>
      <c r="Z12" s="2"/>
      <c r="AA12" s="2"/>
    </row>
    <row r="13" spans="1:27" ht="22" customHeight="1">
      <c r="A13" s="5" t="str">
        <f>IF($Y$7="","",$Y$7+8)</f>
        <v/>
      </c>
      <c r="B13" s="10" t="str">
        <f>IF($Y$7="","",$A$13)</f>
        <v/>
      </c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6"/>
      <c r="S13" s="16"/>
      <c r="T13" s="16"/>
      <c r="U13" s="12"/>
      <c r="V13" s="12"/>
      <c r="W13" s="12"/>
      <c r="X13" s="2"/>
      <c r="Y13" s="2"/>
      <c r="Z13" s="2"/>
      <c r="AA13" s="2"/>
    </row>
    <row r="14" spans="1:27" ht="22" customHeight="1">
      <c r="A14" s="5" t="str">
        <f>IF($Y$7="","",$Y$7+9)</f>
        <v/>
      </c>
      <c r="B14" s="10" t="str">
        <f>IF($Y$7="","",$A$14)</f>
        <v/>
      </c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6"/>
      <c r="S14" s="16"/>
      <c r="T14" s="16"/>
      <c r="U14" s="12"/>
      <c r="V14" s="12"/>
      <c r="W14" s="12"/>
      <c r="X14" s="2"/>
      <c r="Y14" s="2"/>
      <c r="Z14" s="2"/>
      <c r="AA14" s="2"/>
    </row>
    <row r="15" spans="1:27" ht="22" customHeight="1">
      <c r="A15" s="5" t="str">
        <f>IF($Y$7="","",$Y$7+10)</f>
        <v/>
      </c>
      <c r="B15" s="10" t="str">
        <f>IF($Y$7="","",$A$15)</f>
        <v/>
      </c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6"/>
      <c r="P15" s="16"/>
      <c r="Q15" s="16"/>
      <c r="R15" s="16"/>
      <c r="S15" s="16"/>
      <c r="T15" s="16"/>
      <c r="U15" s="12"/>
      <c r="V15" s="12"/>
      <c r="W15" s="12"/>
      <c r="X15" s="2"/>
      <c r="Y15" s="2"/>
      <c r="Z15" s="2"/>
      <c r="AA15" s="2"/>
    </row>
    <row r="16" spans="1:27" ht="22" customHeight="1">
      <c r="A16" s="5" t="str">
        <f>IF($Y$7="","",$Y$7+11)</f>
        <v/>
      </c>
      <c r="B16" s="10" t="str">
        <f>IF($Y$7="","",$A$16)</f>
        <v/>
      </c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6"/>
      <c r="S16" s="16"/>
      <c r="T16" s="16"/>
      <c r="U16" s="12"/>
      <c r="V16" s="12"/>
      <c r="W16" s="12"/>
      <c r="X16" s="2"/>
    </row>
    <row r="17" spans="1:27" ht="22" customHeight="1">
      <c r="A17" s="5" t="str">
        <f>IF($Y$7="","",$Y$7+12)</f>
        <v/>
      </c>
      <c r="B17" s="10" t="str">
        <f>IF($Y$7="","",$A$17)</f>
        <v/>
      </c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6"/>
      <c r="S17" s="16"/>
      <c r="T17" s="16"/>
      <c r="U17" s="12"/>
      <c r="V17" s="12"/>
      <c r="W17" s="12"/>
      <c r="X17" s="2"/>
      <c r="Y17" s="2"/>
      <c r="Z17" s="2"/>
      <c r="AA17" s="2"/>
    </row>
    <row r="18" spans="1:27" ht="22" customHeight="1">
      <c r="A18" s="5" t="str">
        <f>IF($Y$7="","",$Y$7+13)</f>
        <v/>
      </c>
      <c r="B18" s="10" t="str">
        <f>IF($Y$7="","",$A$18)</f>
        <v/>
      </c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6"/>
      <c r="S18" s="16"/>
      <c r="T18" s="16"/>
      <c r="U18" s="12"/>
      <c r="V18" s="12"/>
      <c r="W18" s="12"/>
      <c r="X18" s="2"/>
      <c r="Y18" s="2"/>
      <c r="Z18" s="2"/>
      <c r="AA18" s="2"/>
    </row>
    <row r="19" spans="1:27" ht="22" customHeight="1">
      <c r="A19" s="5" t="str">
        <f>IF($Y$7="","",$Y$7+14)</f>
        <v/>
      </c>
      <c r="B19" s="10" t="str">
        <f>IF($Y$7="","",$A$19)</f>
        <v/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6"/>
      <c r="S19" s="16"/>
      <c r="T19" s="16"/>
      <c r="U19" s="12"/>
      <c r="V19" s="12"/>
      <c r="W19" s="12"/>
      <c r="X19" s="2"/>
      <c r="Y19" s="2"/>
      <c r="Z19" s="2"/>
      <c r="AA19" s="2"/>
    </row>
    <row r="20" spans="1:27" ht="22" customHeight="1">
      <c r="A20" s="5" t="str">
        <f>IF($Y$7="","",$Y$7+15)</f>
        <v/>
      </c>
      <c r="B20" s="10" t="str">
        <f>IF($Y$7="","",$A$20)</f>
        <v/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6"/>
      <c r="S20" s="16"/>
      <c r="T20" s="16"/>
      <c r="U20" s="12"/>
      <c r="V20" s="12"/>
      <c r="W20" s="12"/>
      <c r="X20" s="2"/>
      <c r="Y20" s="2"/>
      <c r="Z20" s="2"/>
      <c r="AA20" s="2"/>
    </row>
    <row r="21" spans="1:27" ht="22" customHeight="1">
      <c r="A21" s="5" t="str">
        <f>IF($Y$7="","",$Y$7+16)</f>
        <v/>
      </c>
      <c r="B21" s="10" t="str">
        <f>IF($Y$7="","",$A$21)</f>
        <v/>
      </c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6"/>
      <c r="S21" s="16"/>
      <c r="T21" s="16"/>
      <c r="U21" s="12"/>
      <c r="V21" s="12"/>
      <c r="W21" s="12"/>
      <c r="X21" s="2"/>
      <c r="Y21" s="2"/>
      <c r="Z21" s="2"/>
      <c r="AA21" s="2"/>
    </row>
    <row r="22" spans="1:27" ht="22" customHeight="1">
      <c r="A22" s="5" t="str">
        <f>IF($Y$7="","",$Y$7+17)</f>
        <v/>
      </c>
      <c r="B22" s="10" t="str">
        <f>IF($Y$7="","",$A$22)</f>
        <v/>
      </c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6"/>
      <c r="S22" s="16"/>
      <c r="T22" s="16"/>
      <c r="U22" s="12"/>
      <c r="V22" s="12"/>
      <c r="W22" s="12"/>
      <c r="X22" s="2"/>
      <c r="Y22" s="2"/>
      <c r="Z22" s="2"/>
      <c r="AA22" s="2"/>
    </row>
    <row r="23" spans="1:27" ht="22" customHeight="1">
      <c r="A23" s="5" t="str">
        <f>IF($Y$7="","",$Y$7+18)</f>
        <v/>
      </c>
      <c r="B23" s="10" t="str">
        <f>IF($Y$7="","",$A$23)</f>
        <v/>
      </c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6"/>
      <c r="S23" s="16"/>
      <c r="T23" s="16"/>
      <c r="U23" s="12"/>
      <c r="V23" s="12"/>
      <c r="W23" s="12"/>
      <c r="X23" s="2"/>
      <c r="Y23" s="2"/>
      <c r="Z23" s="2"/>
      <c r="AA23" s="2"/>
    </row>
    <row r="24" spans="1:27" ht="22" customHeight="1">
      <c r="A24" s="5" t="str">
        <f>IF($Y$7="","",$Y$7+19)</f>
        <v/>
      </c>
      <c r="B24" s="10" t="str">
        <f>IF($Y$7="","",$A$24)</f>
        <v/>
      </c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6"/>
      <c r="S24" s="16"/>
      <c r="T24" s="16"/>
      <c r="U24" s="12"/>
      <c r="V24" s="12"/>
      <c r="W24" s="12"/>
      <c r="X24" s="2"/>
      <c r="Y24" s="2"/>
      <c r="Z24" s="2"/>
      <c r="AA24" s="2"/>
    </row>
    <row r="25" spans="1:27" ht="22" customHeight="1">
      <c r="A25" s="5" t="str">
        <f>IF($Y$7="","",$Y$7+20)</f>
        <v/>
      </c>
      <c r="B25" s="10" t="str">
        <f>IF($Y$7="","",$A$25)</f>
        <v/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6"/>
      <c r="S25" s="16"/>
      <c r="T25" s="16"/>
      <c r="U25" s="12"/>
      <c r="V25" s="12"/>
      <c r="W25" s="12"/>
      <c r="X25" s="2"/>
      <c r="Y25" s="2"/>
      <c r="Z25" s="2"/>
      <c r="AA25" s="2"/>
    </row>
    <row r="26" spans="1:27" ht="22" customHeight="1">
      <c r="A26" s="5" t="str">
        <f>IF($Y$7="","",$Y$7+21)</f>
        <v/>
      </c>
      <c r="B26" s="10" t="str">
        <f>IF($Y$7="","",$A$26)</f>
        <v/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6"/>
      <c r="S26" s="16"/>
      <c r="T26" s="16"/>
      <c r="U26" s="12"/>
      <c r="V26" s="12"/>
      <c r="W26" s="12"/>
      <c r="X26" s="2"/>
      <c r="Y26" s="2"/>
      <c r="Z26" s="2"/>
      <c r="AA26" s="2"/>
    </row>
    <row r="27" spans="1:27" ht="22" customHeight="1">
      <c r="A27" s="5" t="str">
        <f>IF($Y$7="","",$Y$7+22)</f>
        <v/>
      </c>
      <c r="B27" s="10" t="str">
        <f>IF($Y$7="","",$A$27)</f>
        <v/>
      </c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6"/>
      <c r="S27" s="16"/>
      <c r="T27" s="16"/>
      <c r="U27" s="12"/>
      <c r="V27" s="12"/>
      <c r="W27" s="12"/>
      <c r="X27" s="2"/>
      <c r="Y27" s="2"/>
      <c r="Z27" s="2"/>
      <c r="AA27" s="2"/>
    </row>
    <row r="28" spans="1:27" ht="22" customHeight="1">
      <c r="A28" s="5" t="str">
        <f>IF($Y$7="","",$Y$7+23)</f>
        <v/>
      </c>
      <c r="B28" s="10" t="str">
        <f>IF($Y$7="","",$A$28)</f>
        <v/>
      </c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2"/>
      <c r="V28" s="12"/>
      <c r="W28" s="12"/>
      <c r="X28" s="2"/>
      <c r="Y28" s="2"/>
      <c r="Z28" s="2"/>
      <c r="AA28" s="2"/>
    </row>
    <row r="29" spans="1:27" ht="22" customHeight="1">
      <c r="A29" s="5" t="str">
        <f>IF($Y$7="","",$Y$7+24)</f>
        <v/>
      </c>
      <c r="B29" s="10" t="str">
        <f>IF($Y$7="","",$A$29)</f>
        <v/>
      </c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6"/>
      <c r="S29" s="16"/>
      <c r="T29" s="16"/>
      <c r="U29" s="12"/>
      <c r="V29" s="12"/>
      <c r="W29" s="12"/>
      <c r="X29" s="2"/>
      <c r="Y29" s="2"/>
      <c r="Z29" s="2"/>
      <c r="AA29" s="2"/>
    </row>
    <row r="30" spans="1:27" ht="22" customHeight="1">
      <c r="A30" s="5" t="str">
        <f>IF($Y$7="","",$Y$7+25)</f>
        <v/>
      </c>
      <c r="B30" s="10" t="str">
        <f>IF($Y$7="","",$A$30)</f>
        <v/>
      </c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6"/>
      <c r="S30" s="16"/>
      <c r="T30" s="16"/>
      <c r="U30" s="12"/>
      <c r="V30" s="12"/>
      <c r="W30" s="12"/>
      <c r="X30" s="2"/>
      <c r="Y30" s="2"/>
      <c r="Z30" s="2"/>
      <c r="AA30" s="2"/>
    </row>
    <row r="31" spans="1:27" ht="22" customHeight="1">
      <c r="A31" s="5" t="str">
        <f>IF($Y$7="","",$Y$7+26)</f>
        <v/>
      </c>
      <c r="B31" s="10" t="str">
        <f>IF($Y$7="","",$A$31)</f>
        <v/>
      </c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6"/>
      <c r="S31" s="16"/>
      <c r="T31" s="16"/>
      <c r="U31" s="12"/>
      <c r="V31" s="12"/>
      <c r="W31" s="12"/>
      <c r="X31" s="2"/>
      <c r="Y31" s="2"/>
      <c r="Z31" s="2"/>
      <c r="AA31" s="2"/>
    </row>
    <row r="32" spans="1:27" ht="22" customHeight="1">
      <c r="A32" s="5" t="str">
        <f>IF($Y$7="","",$Y$7+27)</f>
        <v/>
      </c>
      <c r="B32" s="10" t="str">
        <f>IF($Y$7="","",$A$32)</f>
        <v/>
      </c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6"/>
      <c r="S32" s="16"/>
      <c r="T32" s="16"/>
      <c r="U32" s="12"/>
      <c r="V32" s="12"/>
      <c r="W32" s="12"/>
      <c r="X32" s="2"/>
      <c r="Y32" s="2"/>
      <c r="Z32" s="2"/>
      <c r="AA32" s="2"/>
    </row>
    <row r="33" spans="1:27" ht="22" customHeight="1">
      <c r="A33" s="5" t="str">
        <f>IF($Y$7="","",IF($Y$7+28&gt;$Z$7,"",$Y$7+28))</f>
        <v/>
      </c>
      <c r="B33" s="10" t="str">
        <f>IF($Y$7="","",$A$33)</f>
        <v/>
      </c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6"/>
      <c r="S33" s="16"/>
      <c r="T33" s="16"/>
      <c r="U33" s="12"/>
      <c r="V33" s="12"/>
      <c r="W33" s="12"/>
      <c r="X33" s="2"/>
      <c r="Y33" s="2"/>
      <c r="Z33" s="2"/>
      <c r="AA33" s="2"/>
    </row>
    <row r="34" spans="1:27" ht="22" customHeight="1">
      <c r="A34" s="5" t="str">
        <f>IF($Y$7="","",IF($Y$7+29&gt;$Z$7,"",$Y$7+29))</f>
        <v/>
      </c>
      <c r="B34" s="10" t="str">
        <f>IF($Y$7="","",$A$34)</f>
        <v/>
      </c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6"/>
      <c r="S34" s="16"/>
      <c r="T34" s="16"/>
      <c r="U34" s="12"/>
      <c r="V34" s="12"/>
      <c r="W34" s="12"/>
      <c r="X34" s="2"/>
      <c r="Y34" s="2"/>
      <c r="Z34" s="2"/>
      <c r="AA34" s="2"/>
    </row>
    <row r="35" spans="1:27" ht="22" customHeight="1" thickBot="1">
      <c r="A35" s="9" t="str">
        <f>IF($Y$7="","",IF($Y$7+30&gt;$Z$7,"",$Y$7+30))</f>
        <v/>
      </c>
      <c r="B35" s="11" t="str">
        <f>IF($Y$7="","",$A$35)</f>
        <v/>
      </c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4"/>
      <c r="N35" s="14"/>
      <c r="O35" s="13"/>
      <c r="P35" s="13"/>
      <c r="Q35" s="13"/>
      <c r="R35" s="13"/>
      <c r="S35" s="13"/>
      <c r="T35" s="13"/>
      <c r="U35" s="15"/>
      <c r="V35" s="15"/>
      <c r="W35" s="15"/>
      <c r="X35" s="2"/>
      <c r="Y35" s="2"/>
      <c r="Z35" s="2"/>
      <c r="AA35" s="2"/>
    </row>
  </sheetData>
  <mergeCells count="234">
    <mergeCell ref="A1:D1"/>
    <mergeCell ref="E1:S1"/>
    <mergeCell ref="T1:W1"/>
    <mergeCell ref="C2:D2"/>
    <mergeCell ref="P2:R2"/>
    <mergeCell ref="S2:W2"/>
    <mergeCell ref="U4:W4"/>
    <mergeCell ref="C5:E5"/>
    <mergeCell ref="F5:H5"/>
    <mergeCell ref="I5:K5"/>
    <mergeCell ref="L5:N5"/>
    <mergeCell ref="O5:Q5"/>
    <mergeCell ref="R5:T5"/>
    <mergeCell ref="U5:W5"/>
    <mergeCell ref="A3:A4"/>
    <mergeCell ref="B3:B4"/>
    <mergeCell ref="C3:K3"/>
    <mergeCell ref="L3:W3"/>
    <mergeCell ref="C4:E4"/>
    <mergeCell ref="F4:H4"/>
    <mergeCell ref="I4:K4"/>
    <mergeCell ref="L4:N4"/>
    <mergeCell ref="O4:Q4"/>
    <mergeCell ref="R4:T4"/>
    <mergeCell ref="U6:W6"/>
    <mergeCell ref="C7:E7"/>
    <mergeCell ref="F7:H7"/>
    <mergeCell ref="I7:K7"/>
    <mergeCell ref="L7:N7"/>
    <mergeCell ref="O7:Q7"/>
    <mergeCell ref="R7:T7"/>
    <mergeCell ref="U7:W7"/>
    <mergeCell ref="C6:E6"/>
    <mergeCell ref="F6:H6"/>
    <mergeCell ref="I6:K6"/>
    <mergeCell ref="L6:N6"/>
    <mergeCell ref="O6:Q6"/>
    <mergeCell ref="R6:T6"/>
    <mergeCell ref="U8:W8"/>
    <mergeCell ref="C9:E9"/>
    <mergeCell ref="F9:H9"/>
    <mergeCell ref="I9:K9"/>
    <mergeCell ref="L9:N9"/>
    <mergeCell ref="O9:Q9"/>
    <mergeCell ref="R9:T9"/>
    <mergeCell ref="U9:W9"/>
    <mergeCell ref="C8:E8"/>
    <mergeCell ref="F8:H8"/>
    <mergeCell ref="I8:K8"/>
    <mergeCell ref="L8:N8"/>
    <mergeCell ref="O8:Q8"/>
    <mergeCell ref="R8:T8"/>
    <mergeCell ref="U10:W10"/>
    <mergeCell ref="C11:E11"/>
    <mergeCell ref="F11:H11"/>
    <mergeCell ref="I11:K11"/>
    <mergeCell ref="L11:N11"/>
    <mergeCell ref="O11:Q11"/>
    <mergeCell ref="R11:T11"/>
    <mergeCell ref="U11:W11"/>
    <mergeCell ref="C10:E10"/>
    <mergeCell ref="F10:H10"/>
    <mergeCell ref="I10:K10"/>
    <mergeCell ref="L10:N10"/>
    <mergeCell ref="O10:Q10"/>
    <mergeCell ref="R10:T10"/>
    <mergeCell ref="U12:W12"/>
    <mergeCell ref="C13:E13"/>
    <mergeCell ref="F13:H13"/>
    <mergeCell ref="I13:K13"/>
    <mergeCell ref="L13:N13"/>
    <mergeCell ref="O13:Q13"/>
    <mergeCell ref="R13:T13"/>
    <mergeCell ref="U13:W13"/>
    <mergeCell ref="C12:E12"/>
    <mergeCell ref="F12:H12"/>
    <mergeCell ref="I12:K12"/>
    <mergeCell ref="L12:N12"/>
    <mergeCell ref="O12:Q12"/>
    <mergeCell ref="R12:T12"/>
    <mergeCell ref="U14:W14"/>
    <mergeCell ref="C15:E15"/>
    <mergeCell ref="F15:H15"/>
    <mergeCell ref="I15:K15"/>
    <mergeCell ref="L15:N15"/>
    <mergeCell ref="O15:Q15"/>
    <mergeCell ref="R15:T15"/>
    <mergeCell ref="U15:W15"/>
    <mergeCell ref="C14:E14"/>
    <mergeCell ref="F14:H14"/>
    <mergeCell ref="I14:K14"/>
    <mergeCell ref="L14:N14"/>
    <mergeCell ref="O14:Q14"/>
    <mergeCell ref="R14:T14"/>
    <mergeCell ref="U16:W16"/>
    <mergeCell ref="C17:E17"/>
    <mergeCell ref="F17:H17"/>
    <mergeCell ref="I17:K17"/>
    <mergeCell ref="L17:N17"/>
    <mergeCell ref="O17:Q17"/>
    <mergeCell ref="R17:T17"/>
    <mergeCell ref="U17:W17"/>
    <mergeCell ref="C16:E16"/>
    <mergeCell ref="F16:H16"/>
    <mergeCell ref="I16:K16"/>
    <mergeCell ref="L16:N16"/>
    <mergeCell ref="O16:Q16"/>
    <mergeCell ref="R16:T16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20:W20"/>
    <mergeCell ref="C21:E21"/>
    <mergeCell ref="F21:H21"/>
    <mergeCell ref="I21:K21"/>
    <mergeCell ref="L21:N21"/>
    <mergeCell ref="O21:Q21"/>
    <mergeCell ref="R21:T21"/>
    <mergeCell ref="U21:W21"/>
    <mergeCell ref="C20:E20"/>
    <mergeCell ref="F20:H20"/>
    <mergeCell ref="I20:K20"/>
    <mergeCell ref="L20:N20"/>
    <mergeCell ref="O20:Q20"/>
    <mergeCell ref="R20:T20"/>
    <mergeCell ref="U22:W22"/>
    <mergeCell ref="C23:E23"/>
    <mergeCell ref="F23:H23"/>
    <mergeCell ref="I23:K23"/>
    <mergeCell ref="L23:N23"/>
    <mergeCell ref="O23:Q23"/>
    <mergeCell ref="R23:T23"/>
    <mergeCell ref="U23:W23"/>
    <mergeCell ref="C22:E22"/>
    <mergeCell ref="F22:H22"/>
    <mergeCell ref="I22:K22"/>
    <mergeCell ref="L22:N22"/>
    <mergeCell ref="O22:Q22"/>
    <mergeCell ref="R22:T22"/>
    <mergeCell ref="U24:W24"/>
    <mergeCell ref="C25:E25"/>
    <mergeCell ref="F25:H25"/>
    <mergeCell ref="I25:K25"/>
    <mergeCell ref="L25:N25"/>
    <mergeCell ref="O25:Q25"/>
    <mergeCell ref="R25:T25"/>
    <mergeCell ref="U25:W25"/>
    <mergeCell ref="C24:E24"/>
    <mergeCell ref="F24:H24"/>
    <mergeCell ref="I24:K24"/>
    <mergeCell ref="L24:N24"/>
    <mergeCell ref="O24:Q24"/>
    <mergeCell ref="R24:T24"/>
    <mergeCell ref="U26:W26"/>
    <mergeCell ref="C27:E27"/>
    <mergeCell ref="F27:H27"/>
    <mergeCell ref="I27:K27"/>
    <mergeCell ref="L27:N27"/>
    <mergeCell ref="O27:Q27"/>
    <mergeCell ref="R27:T27"/>
    <mergeCell ref="U27:W27"/>
    <mergeCell ref="C26:E26"/>
    <mergeCell ref="F26:H26"/>
    <mergeCell ref="I26:K26"/>
    <mergeCell ref="L26:N26"/>
    <mergeCell ref="O26:Q26"/>
    <mergeCell ref="R26:T26"/>
    <mergeCell ref="U28:W28"/>
    <mergeCell ref="C29:E29"/>
    <mergeCell ref="F29:H29"/>
    <mergeCell ref="I29:K29"/>
    <mergeCell ref="L29:N29"/>
    <mergeCell ref="O29:Q29"/>
    <mergeCell ref="R29:T29"/>
    <mergeCell ref="U29:W29"/>
    <mergeCell ref="C28:E28"/>
    <mergeCell ref="F28:H28"/>
    <mergeCell ref="I28:K28"/>
    <mergeCell ref="L28:N28"/>
    <mergeCell ref="O28:Q28"/>
    <mergeCell ref="R28:T28"/>
    <mergeCell ref="U30:W30"/>
    <mergeCell ref="C31:E31"/>
    <mergeCell ref="F31:H31"/>
    <mergeCell ref="I31:K31"/>
    <mergeCell ref="L31:N31"/>
    <mergeCell ref="O31:Q31"/>
    <mergeCell ref="R31:T31"/>
    <mergeCell ref="U31:W31"/>
    <mergeCell ref="C30:E30"/>
    <mergeCell ref="F30:H30"/>
    <mergeCell ref="I30:K30"/>
    <mergeCell ref="L30:N30"/>
    <mergeCell ref="O30:Q30"/>
    <mergeCell ref="R30:T30"/>
    <mergeCell ref="U32:W32"/>
    <mergeCell ref="C33:E33"/>
    <mergeCell ref="F33:H33"/>
    <mergeCell ref="I33:K33"/>
    <mergeCell ref="L33:N33"/>
    <mergeCell ref="O33:Q33"/>
    <mergeCell ref="R33:T33"/>
    <mergeCell ref="U33:W33"/>
    <mergeCell ref="C32:E32"/>
    <mergeCell ref="F32:H32"/>
    <mergeCell ref="I32:K32"/>
    <mergeCell ref="L32:N32"/>
    <mergeCell ref="O32:Q32"/>
    <mergeCell ref="R32:T32"/>
    <mergeCell ref="U34:W34"/>
    <mergeCell ref="C35:E35"/>
    <mergeCell ref="F35:H35"/>
    <mergeCell ref="I35:K35"/>
    <mergeCell ref="L35:N35"/>
    <mergeCell ref="O35:Q35"/>
    <mergeCell ref="R35:T35"/>
    <mergeCell ref="U35:W35"/>
    <mergeCell ref="C34:E34"/>
    <mergeCell ref="F34:H34"/>
    <mergeCell ref="I34:K34"/>
    <mergeCell ref="L34:N34"/>
    <mergeCell ref="O34:Q34"/>
    <mergeCell ref="R34:T34"/>
  </mergeCells>
  <phoneticPr fontId="1"/>
  <conditionalFormatting sqref="A10:C10 F10 I10 L10 O10 R10 U10">
    <cfRule type="expression" dxfId="30" priority="21" stopIfTrue="1">
      <formula>WEEKDAY($B$10)=1</formula>
    </cfRule>
  </conditionalFormatting>
  <conditionalFormatting sqref="A11:C11 F11 I11 L11 O11 R11 U11">
    <cfRule type="expression" dxfId="29" priority="22" stopIfTrue="1">
      <formula>WEEKDAY($B$11)=1</formula>
    </cfRule>
  </conditionalFormatting>
  <conditionalFormatting sqref="A12:C12 F12 I12 L12 O12 R12 U12">
    <cfRule type="expression" dxfId="28" priority="23" stopIfTrue="1">
      <formula>WEEKDAY($B$12)=1</formula>
    </cfRule>
  </conditionalFormatting>
  <conditionalFormatting sqref="A13:C13 F13 I13 L13 O13 R13 U13">
    <cfRule type="expression" dxfId="27" priority="24" stopIfTrue="1">
      <formula>WEEKDAY($B$13)=1</formula>
    </cfRule>
  </conditionalFormatting>
  <conditionalFormatting sqref="A14:C14 F14 I14 L14 O14 R14 U14">
    <cfRule type="expression" dxfId="26" priority="25" stopIfTrue="1">
      <formula>WEEKDAY($B$14)=1</formula>
    </cfRule>
  </conditionalFormatting>
  <conditionalFormatting sqref="A15:C15 F15 I15 L15 O15 R15 U15">
    <cfRule type="expression" dxfId="25" priority="26" stopIfTrue="1">
      <formula>WEEKDAY($B$15)=1</formula>
    </cfRule>
  </conditionalFormatting>
  <conditionalFormatting sqref="A16:C16 F16 I16 L16 O16 R16 U16">
    <cfRule type="expression" dxfId="24" priority="27" stopIfTrue="1">
      <formula>WEEKDAY($B$16)=1</formula>
    </cfRule>
  </conditionalFormatting>
  <conditionalFormatting sqref="A17:C17 F17 I17 L17 O17 R17 U17">
    <cfRule type="expression" dxfId="23" priority="28" stopIfTrue="1">
      <formula>WEEKDAY($B$17)=1</formula>
    </cfRule>
  </conditionalFormatting>
  <conditionalFormatting sqref="A18:C18 F18 I18 L18 O18 R18 U18">
    <cfRule type="expression" dxfId="22" priority="29" stopIfTrue="1">
      <formula>WEEKDAY($B$18)=1</formula>
    </cfRule>
  </conditionalFormatting>
  <conditionalFormatting sqref="A19:C19 F19 I19 L19 O19 R19 U19">
    <cfRule type="expression" dxfId="21" priority="30" stopIfTrue="1">
      <formula>WEEKDAY($B$19)=1</formula>
    </cfRule>
  </conditionalFormatting>
  <conditionalFormatting sqref="A20:C20 F20 I20 L20 O20 R20 U20">
    <cfRule type="expression" dxfId="20" priority="2" stopIfTrue="1">
      <formula>WEEKDAY($B$20)=1</formula>
    </cfRule>
  </conditionalFormatting>
  <conditionalFormatting sqref="A21:C21 F21 I21 L21 O21 R21 U21">
    <cfRule type="expression" dxfId="19" priority="3" stopIfTrue="1">
      <formula>WEEKDAY($B$21)=1</formula>
    </cfRule>
  </conditionalFormatting>
  <conditionalFormatting sqref="A22:C22 F22 I22 L22 O22 R22 U22">
    <cfRule type="expression" dxfId="18" priority="4" stopIfTrue="1">
      <formula>WEEKDAY($B$22)=1</formula>
    </cfRule>
  </conditionalFormatting>
  <conditionalFormatting sqref="A23:C23 F23 I23 L23 O23 R23 U23">
    <cfRule type="expression" dxfId="17" priority="5" stopIfTrue="1">
      <formula>WEEKDAY($B$23)=1</formula>
    </cfRule>
  </conditionalFormatting>
  <conditionalFormatting sqref="A24:C24 F24 I24 L24 O24 R24 U24">
    <cfRule type="expression" dxfId="16" priority="6" stopIfTrue="1">
      <formula>WEEKDAY($B$24)=1</formula>
    </cfRule>
  </conditionalFormatting>
  <conditionalFormatting sqref="A25:C25 F25 I25 L25 O25 R25 U25">
    <cfRule type="expression" dxfId="15" priority="7" stopIfTrue="1">
      <formula>WEEKDAY($B$25)=1</formula>
    </cfRule>
  </conditionalFormatting>
  <conditionalFormatting sqref="A26:C26 F26 I26 L26 O26 R26 U26">
    <cfRule type="expression" dxfId="14" priority="8" stopIfTrue="1">
      <formula>WEEKDAY($B$26)=1</formula>
    </cfRule>
  </conditionalFormatting>
  <conditionalFormatting sqref="A27:C27 F27 I27 L27 O27 R27 U27">
    <cfRule type="expression" dxfId="13" priority="9" stopIfTrue="1">
      <formula>WEEKDAY($B$27)=1</formula>
    </cfRule>
  </conditionalFormatting>
  <conditionalFormatting sqref="A28:C28 F28 I28 L28 O28 R28 U28">
    <cfRule type="expression" dxfId="12" priority="10" stopIfTrue="1">
      <formula>WEEKDAY($B$28)=1</formula>
    </cfRule>
  </conditionalFormatting>
  <conditionalFormatting sqref="A29:C29 F29 I29 L29 O29 R29 U29">
    <cfRule type="expression" dxfId="11" priority="11" stopIfTrue="1">
      <formula>WEEKDAY($B$29)=1</formula>
    </cfRule>
  </conditionalFormatting>
  <conditionalFormatting sqref="A30:C30 F30 I30 L30 O30 R30 U30">
    <cfRule type="expression" dxfId="10" priority="12" stopIfTrue="1">
      <formula>WEEKDAY($B$30)=1</formula>
    </cfRule>
  </conditionalFormatting>
  <conditionalFormatting sqref="A31:C31 F31 I31 L31 O31 R31 U31">
    <cfRule type="expression" dxfId="9" priority="13" stopIfTrue="1">
      <formula>WEEKDAY($B$31)=1</formula>
    </cfRule>
  </conditionalFormatting>
  <conditionalFormatting sqref="A32:C32 F32 I32 L32 O32 R32 U32">
    <cfRule type="expression" dxfId="8" priority="14" stopIfTrue="1">
      <formula>WEEKDAY($B$32)=1</formula>
    </cfRule>
  </conditionalFormatting>
  <conditionalFormatting sqref="A33:C33 F33 I33 L33 O33 R33 U33">
    <cfRule type="expression" dxfId="7" priority="15" stopIfTrue="1">
      <formula>WEEKDAY($B$33)=1</formula>
    </cfRule>
  </conditionalFormatting>
  <conditionalFormatting sqref="A34:C34 F34 I34 L34 O34 R34 U34">
    <cfRule type="expression" dxfId="6" priority="16" stopIfTrue="1">
      <formula>WEEKDAY($B$34)=1</formula>
    </cfRule>
  </conditionalFormatting>
  <conditionalFormatting sqref="A35:C35 F35 I35 L35 O35 R35 U35">
    <cfRule type="expression" dxfId="5" priority="31" stopIfTrue="1">
      <formula>WEEKDAY($B$35)=1</formula>
    </cfRule>
  </conditionalFormatting>
  <conditionalFormatting sqref="A5:C5 F5 I5 L5 O5 R5 U5">
    <cfRule type="expression" dxfId="4" priority="17" stopIfTrue="1">
      <formula>WEEKDAY($B$5)=1</formula>
    </cfRule>
  </conditionalFormatting>
  <conditionalFormatting sqref="A6:C6 F6 I6 L6 O6 R6 U6">
    <cfRule type="expression" dxfId="3" priority="18" stopIfTrue="1">
      <formula>WEEKDAY($B$6)=1</formula>
    </cfRule>
  </conditionalFormatting>
  <conditionalFormatting sqref="A7:C7 F7 I7 L7 O7 R7 U7">
    <cfRule type="expression" dxfId="2" priority="1" stopIfTrue="1">
      <formula>WEEKDAY($B$7)=1</formula>
    </cfRule>
  </conditionalFormatting>
  <conditionalFormatting sqref="A8:C8 F8 I8 L8 O8 R8 U8">
    <cfRule type="expression" dxfId="1" priority="19" stopIfTrue="1">
      <formula>WEEKDAY($B$8)=1</formula>
    </cfRule>
  </conditionalFormatting>
  <conditionalFormatting sqref="A9:C9 F9 I9 L9 O9 R9 U9">
    <cfRule type="expression" dxfId="0" priority="20" stopIfTrue="1">
      <formula>WEEKDAY($B$9)=1</formula>
    </cfRule>
  </conditionalFormatting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手洗い点検表</vt:lpstr>
      <vt:lpstr>手洗い点検表!Print_Area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>【2024/01/17】
リリース</dc:description>
  <cp:lastModifiedBy/>
  <dcterms:created xsi:type="dcterms:W3CDTF">2020-12-16T05:25:59Z</dcterms:created>
  <dcterms:modified xsi:type="dcterms:W3CDTF">2024-01-16T23:53:05Z</dcterms:modified>
</cp:coreProperties>
</file>